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a\Documents\MOJE DOKUMENTY\Obec Kryštofovy Hamry\Informace úřední deska a www\Info 2023\Veřejná zakázka malého rozsahu - VO ČP 09_2023\"/>
    </mc:Choice>
  </mc:AlternateContent>
  <xr:revisionPtr revIDLastSave="0" documentId="8_{69C54F6D-9540-40E0-89EF-847E6EDB736E}" xr6:coauthVersionLast="47" xr6:coauthVersionMax="47" xr10:uidLastSave="{00000000-0000-0000-0000-000000000000}"/>
  <bookViews>
    <workbookView xWindow="-108" yWindow="-108" windowWidth="23256" windowHeight="12576" activeTab="1"/>
  </bookViews>
  <sheets>
    <sheet name="Rekapitulace+" sheetId="5" r:id="rId1"/>
    <sheet name="Soupis položek+" sheetId="3" r:id="rId2"/>
  </sheets>
  <definedNames>
    <definedName name="_xlnm.Print_Titles" localSheetId="1">'Soupis položek+'!$4:$4</definedName>
  </definedNames>
  <calcPr calcId="191029" fullCalcOnLoad="1" fullPrecision="0"/>
</workbook>
</file>

<file path=xl/calcChain.xml><?xml version="1.0" encoding="utf-8"?>
<calcChain xmlns="http://schemas.openxmlformats.org/spreadsheetml/2006/main">
  <c r="N24" i="3" l="1"/>
  <c r="N22" i="3"/>
  <c r="N21" i="3"/>
  <c r="N19" i="3"/>
  <c r="N18" i="3"/>
  <c r="N25" i="3"/>
  <c r="G27" i="5"/>
  <c r="G26" i="5"/>
  <c r="G25" i="5"/>
  <c r="G24" i="5"/>
  <c r="G23" i="5"/>
  <c r="G22" i="5"/>
  <c r="I84" i="3"/>
  <c r="G85" i="3"/>
  <c r="G19" i="5"/>
  <c r="I83" i="3"/>
  <c r="I85" i="3"/>
  <c r="I81" i="3"/>
  <c r="G81" i="3"/>
  <c r="I54" i="3"/>
  <c r="I37" i="3"/>
  <c r="I36" i="3"/>
  <c r="I35" i="3"/>
  <c r="I34" i="3"/>
  <c r="I33" i="3"/>
  <c r="I32" i="3"/>
  <c r="I31" i="3"/>
  <c r="I30" i="3"/>
  <c r="I29" i="3"/>
  <c r="I28" i="3"/>
  <c r="I27" i="3"/>
  <c r="I38" i="3"/>
  <c r="I24" i="3"/>
  <c r="I23" i="3"/>
  <c r="I22" i="3"/>
  <c r="I21" i="3"/>
  <c r="I20" i="3"/>
  <c r="I19" i="3"/>
  <c r="I25" i="3"/>
  <c r="I18" i="3"/>
  <c r="I17" i="3"/>
  <c r="I16" i="3"/>
  <c r="I13" i="3"/>
  <c r="I12" i="3"/>
  <c r="I11" i="3"/>
  <c r="I10" i="3"/>
  <c r="I9" i="3"/>
  <c r="I8" i="3"/>
  <c r="I7" i="3"/>
  <c r="I14" i="3"/>
  <c r="G54" i="3"/>
  <c r="G38" i="3"/>
  <c r="G14" i="5"/>
  <c r="G25" i="3"/>
  <c r="G13" i="5"/>
  <c r="G14" i="3"/>
  <c r="G17" i="5"/>
  <c r="F28" i="5"/>
  <c r="G18" i="5"/>
  <c r="G21" i="5"/>
  <c r="G20" i="5"/>
</calcChain>
</file>

<file path=xl/sharedStrings.xml><?xml version="1.0" encoding="utf-8"?>
<sst xmlns="http://schemas.openxmlformats.org/spreadsheetml/2006/main" count="360" uniqueCount="119">
  <si>
    <t>DE</t>
  </si>
  <si>
    <t>svítidlo M6 Delphin Mini 20W 4000K 609 lens 2600lm</t>
  </si>
  <si>
    <t>ks</t>
  </si>
  <si>
    <t>Z</t>
  </si>
  <si>
    <t>*</t>
  </si>
  <si>
    <t>svítidlo M4 Delphin Mini 45W 4000K 609 lens 5850lm</t>
  </si>
  <si>
    <t>stožár osvětlov bezpatic K6-133/89/60Z žárZn</t>
  </si>
  <si>
    <t>S</t>
  </si>
  <si>
    <t>stožár osvětlov bezpatic K8-133/89/60Z žárZn</t>
  </si>
  <si>
    <t>výložník osvětlovací lomený SK1-1000Z žárZn</t>
  </si>
  <si>
    <t>výložník osvětlovací lomený SK2-1000/120Z žárZn</t>
  </si>
  <si>
    <t>rozvaděč PS1</t>
  </si>
  <si>
    <t>ME</t>
  </si>
  <si>
    <t>stožárová výzbroj SV 6.10.4 průchozí/TNC  1xRSP4</t>
  </si>
  <si>
    <t>pojistková vložka T/4,0A keramická 5x20mm</t>
  </si>
  <si>
    <t>kabel CYKY 3x10</t>
  </si>
  <si>
    <t>m</t>
  </si>
  <si>
    <t>kabel CYKY 3x1,5</t>
  </si>
  <si>
    <t>smršťovací trubice KZ3/6-25(3x10)</t>
  </si>
  <si>
    <t>vedení FeZn 30/4 (0,96kg/m)</t>
  </si>
  <si>
    <t>vedení FeZn/PVC pr.10/13mm(0,70kg/m)</t>
  </si>
  <si>
    <t>svorka pásku drátu zemnící SR3b 4šrouby FeZn</t>
  </si>
  <si>
    <t>trubka ocel pancéř závit žárZn 6042ZN</t>
  </si>
  <si>
    <t>MZ</t>
  </si>
  <si>
    <t>beton B13,5</t>
  </si>
  <si>
    <t>m3</t>
  </si>
  <si>
    <t>stožárové pouzdro plast SP315/1000</t>
  </si>
  <si>
    <t>výstražná fólie šířka 0,34m</t>
  </si>
  <si>
    <t>roura korugovaná KOPODUR KD09050 pr.50/41mm</t>
  </si>
  <si>
    <t>/roura korugovaná 09050/ spojka 02050</t>
  </si>
  <si>
    <t>beton B10</t>
  </si>
  <si>
    <t>CE</t>
  </si>
  <si>
    <t>svítidlo výbojkové venkovní na výložník</t>
  </si>
  <si>
    <t>stožár osvětlovací sadový ocelový</t>
  </si>
  <si>
    <t>stožár osvětlovací ocelový do 12m</t>
  </si>
  <si>
    <t>výložník na stožár 1-ramenný do 35kg</t>
  </si>
  <si>
    <t>výložník na stožár 2-ramenný do 70kg</t>
  </si>
  <si>
    <t>elektrovýzbroj stožárů pro 1 okruh</t>
  </si>
  <si>
    <t>skříň litinová, Al nebo plast do hmotnosti 10kg</t>
  </si>
  <si>
    <t>kabel(-CYKY) volně ulož.do 5x10/12x4/19x2,5/24x1,5</t>
  </si>
  <si>
    <t>kabel(-CYKY) volně uložený do 3x6/4x4/7x2,5</t>
  </si>
  <si>
    <t>ukončení kabelu smršťovací trubicí do 4x10</t>
  </si>
  <si>
    <t>uzemňov.vedení v zemi úplná mtž FeZn do 120mm2</t>
  </si>
  <si>
    <t>svod bez podpěr drát do pr.10mm</t>
  </si>
  <si>
    <t>trubka ocel pancéř pevně uložená typ 6042/pr.42</t>
  </si>
  <si>
    <t>CZ</t>
  </si>
  <si>
    <t>pouzdrový základ VO mimo trasu kabelu pr.0,3/1,5m</t>
  </si>
  <si>
    <t>výkop jámy do 2m3 pro stožár VO ruční tz.3/ko1.0</t>
  </si>
  <si>
    <t>odvoz zeminy do 10km vč.poplatku za skládku</t>
  </si>
  <si>
    <t>výkop kabel.rýhy šířka 35/hloubka 50cm tz.3/ko1.0</t>
  </si>
  <si>
    <t>výstražná fólie šířka nad 30cm</t>
  </si>
  <si>
    <t>kabelový prostup z ohebné roury plast pr.110mm</t>
  </si>
  <si>
    <t>zához kabelové rýhy šířka 35/hloubka 50cm tz.3</t>
  </si>
  <si>
    <t>provizorní úprava terénu třída zeminy 3</t>
  </si>
  <si>
    <t>m2</t>
  </si>
  <si>
    <t>výkop kabel.rýhy šířka 35/hloubka 90cm tz.3/ko1.0</t>
  </si>
  <si>
    <t>bourání živičných povrchů 3-5cm</t>
  </si>
  <si>
    <t>řezání spáry v betonu do 10cm</t>
  </si>
  <si>
    <t>bourání betonu tl.10cm</t>
  </si>
  <si>
    <t>zához kabelové rýhy šířka 35/hloubka 90cm tz.3</t>
  </si>
  <si>
    <t>podklad a obetonování chrániček</t>
  </si>
  <si>
    <t>betonová vozovka vrstva 10cm vč.materiálu</t>
  </si>
  <si>
    <t>litý asfalt tl.4cm vč.materiálu</t>
  </si>
  <si>
    <t>vytyčení trasy vrchního vedení NN v přehled.terénu</t>
  </si>
  <si>
    <t>km</t>
  </si>
  <si>
    <t>geodetické zaměření skutečné polohy-přímá trasa</t>
  </si>
  <si>
    <t>ON</t>
  </si>
  <si>
    <t>poplatek za recyklaci svítidla přes 50cm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</si>
  <si>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</si>
  <si>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</si>
  <si>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</si>
  <si>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</si>
  <si>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</si>
  <si>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</si>
  <si>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</si>
  <si>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</si>
  <si>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</si>
  <si>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</si>
  <si>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</si>
  <si>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</si>
  <si>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</si>
  <si>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Dodávky zařízení</t>
  </si>
  <si>
    <t>součet</t>
  </si>
  <si>
    <t>Materiál elektromontážní</t>
  </si>
  <si>
    <t>Materiál zemní+stavební</t>
  </si>
  <si>
    <t>Elektromontáže</t>
  </si>
  <si>
    <t>Zemní práce</t>
  </si>
  <si>
    <t>Ostatní náklady</t>
  </si>
  <si>
    <t>Soupis položek</t>
  </si>
  <si>
    <t xml:space="preserve">Vypracoval: 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</si>
  <si>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</si>
  <si>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</si>
  <si>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</si>
  <si>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</si>
  <si>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</si>
  <si>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</si>
  <si>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</si>
  <si>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</si>
  <si>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</si>
  <si>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</si>
  <si>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zemní+stavební</t>
  </si>
  <si>
    <t>elektromontáže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</si>
  <si>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</si>
  <si>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</si>
  <si>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</si>
  <si>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</si>
  <si>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</si>
  <si>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</si>
  <si>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komplexní zkoušky</t>
  </si>
  <si>
    <t>autorský dozor</t>
  </si>
  <si>
    <t>CENA bez DPH (Kč)</t>
  </si>
  <si>
    <t>zařízení staveniště, ostrah, úklid</t>
  </si>
  <si>
    <t>provozní vlivy, DIO, dopravní značení, zábory</t>
  </si>
  <si>
    <t>kompletační činnost,PD DSS,katast</t>
  </si>
  <si>
    <t>revize, měření osvětlení</t>
  </si>
  <si>
    <t>investorsko-inženýrská činnost</t>
  </si>
  <si>
    <t>projekt DUR</t>
  </si>
  <si>
    <t>Název akce: Veřejné osvětlení Kryštofovy Hamry – místní část Černý potok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</si>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</sst>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28" applyNumberFormat="0" applyFill="0" applyAlignment="0" applyProtection="0"/>
    <xf numFmtId="0" fontId="3" fillId="21" borderId="29" applyNumberFormat="0" applyAlignment="0" applyProtection="0"/>
    <xf numFmtId="0" fontId="4" fillId="0" borderId="30" applyNumberFormat="0" applyFill="0" applyAlignment="0" applyProtection="0"/>
    <xf numFmtId="0" fontId="5" fillId="0" borderId="31" applyNumberFormat="0" applyFill="0" applyAlignment="0" applyProtection="0"/>
    <xf numFmtId="0" fontId="6" fillId="0" borderId="32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33" applyNumberFormat="0" applyFont="0" applyAlignment="0" applyProtection="0"/>
    <xf numFmtId="0" fontId="9" fillId="0" borderId="34" applyNumberFormat="0" applyFill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6" borderId="35" applyNumberFormat="0" applyAlignment="0" applyProtection="0"/>
    <xf numFmtId="0" fontId="14" fillId="27" borderId="35" applyNumberFormat="0" applyAlignment="0" applyProtection="0"/>
    <xf numFmtId="0" fontId="15" fillId="27" borderId="36" applyNumberFormat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43">
    <xf numFmtId="0" fontId="0" fillId="0" borderId="0" xfId="0"/>
    <xf numFmtId="49" fontId="18" fillId="0" borderId="1" xfId="0" applyNumberFormat="1" applyFont="1" applyBorder="1"/>
    <xf numFmtId="0" fontId="18" fillId="0" borderId="0" xfId="0" applyFont="1"/>
    <xf numFmtId="0" fontId="19" fillId="0" borderId="0" xfId="0" quotePrefix="1" applyFont="1"/>
    <xf numFmtId="2" fontId="18" fillId="0" borderId="0" xfId="0" applyNumberFormat="1" applyFont="1"/>
    <xf numFmtId="171" fontId="18" fillId="0" borderId="0" xfId="0" applyNumberFormat="1" applyFont="1"/>
    <xf numFmtId="172" fontId="18" fillId="0" borderId="0" xfId="0" applyNumberFormat="1" applyFont="1"/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2" xfId="0" applyFont="1" applyBorder="1"/>
    <xf numFmtId="167" fontId="20" fillId="0" borderId="3" xfId="0" applyNumberFormat="1" applyFont="1" applyBorder="1"/>
    <xf numFmtId="0" fontId="20" fillId="0" borderId="3" xfId="0" applyFont="1" applyBorder="1"/>
    <xf numFmtId="2" fontId="20" fillId="0" borderId="3" xfId="0" applyNumberFormat="1" applyFont="1" applyBorder="1"/>
    <xf numFmtId="168" fontId="20" fillId="0" borderId="3" xfId="0" applyNumberFormat="1" applyFont="1" applyBorder="1"/>
    <xf numFmtId="169" fontId="20" fillId="0" borderId="3" xfId="0" applyNumberFormat="1" applyFont="1" applyBorder="1"/>
    <xf numFmtId="170" fontId="20" fillId="0" borderId="4" xfId="0" applyNumberFormat="1" applyFont="1" applyBorder="1"/>
    <xf numFmtId="0" fontId="20" fillId="0" borderId="3" xfId="0" applyFont="1" applyBorder="1" applyAlignment="1">
      <alignment horizontal="center"/>
    </xf>
    <xf numFmtId="0" fontId="19" fillId="0" borderId="5" xfId="0" applyFont="1" applyBorder="1"/>
    <xf numFmtId="167" fontId="19" fillId="0" borderId="0" xfId="0" applyNumberFormat="1" applyFont="1" applyBorder="1"/>
    <xf numFmtId="0" fontId="19" fillId="0" borderId="0" xfId="0" applyFont="1" applyBorder="1"/>
    <xf numFmtId="2" fontId="19" fillId="0" borderId="0" xfId="0" applyNumberFormat="1" applyFont="1" applyBorder="1"/>
    <xf numFmtId="168" fontId="19" fillId="0" borderId="0" xfId="0" applyNumberFormat="1" applyFont="1" applyBorder="1"/>
    <xf numFmtId="169" fontId="19" fillId="0" borderId="0" xfId="0" applyNumberFormat="1" applyFont="1" applyBorder="1"/>
    <xf numFmtId="170" fontId="19" fillId="0" borderId="6" xfId="0" applyNumberFormat="1" applyFont="1" applyBorder="1"/>
    <xf numFmtId="0" fontId="20" fillId="0" borderId="7" xfId="0" applyFont="1" applyBorder="1"/>
    <xf numFmtId="167" fontId="20" fillId="0" borderId="8" xfId="0" applyNumberFormat="1" applyFont="1" applyBorder="1"/>
    <xf numFmtId="49" fontId="20" fillId="0" borderId="8" xfId="0" applyNumberFormat="1" applyFont="1" applyBorder="1"/>
    <xf numFmtId="2" fontId="20" fillId="0" borderId="8" xfId="0" applyNumberFormat="1" applyFont="1" applyBorder="1"/>
    <xf numFmtId="168" fontId="20" fillId="0" borderId="8" xfId="0" applyNumberFormat="1" applyFont="1" applyBorder="1"/>
    <xf numFmtId="169" fontId="20" fillId="0" borderId="8" xfId="0" applyNumberFormat="1" applyFont="1" applyBorder="1"/>
    <xf numFmtId="170" fontId="20" fillId="0" borderId="9" xfId="0" applyNumberFormat="1" applyFont="1" applyBorder="1"/>
    <xf numFmtId="49" fontId="20" fillId="0" borderId="8" xfId="0" applyNumberFormat="1" applyFont="1" applyBorder="1" applyAlignment="1">
      <alignment horizontal="center"/>
    </xf>
    <xf numFmtId="49" fontId="20" fillId="0" borderId="0" xfId="0" applyNumberFormat="1" applyFont="1"/>
    <xf numFmtId="0" fontId="20" fillId="0" borderId="10" xfId="0" applyFont="1" applyBorder="1"/>
    <xf numFmtId="167" fontId="20" fillId="0" borderId="11" xfId="0" applyNumberFormat="1" applyFont="1" applyBorder="1"/>
    <xf numFmtId="49" fontId="20" fillId="0" borderId="11" xfId="0" applyNumberFormat="1" applyFont="1" applyBorder="1"/>
    <xf numFmtId="2" fontId="20" fillId="0" borderId="11" xfId="0" applyNumberFormat="1" applyFont="1" applyBorder="1"/>
    <xf numFmtId="168" fontId="20" fillId="0" borderId="11" xfId="0" applyNumberFormat="1" applyFont="1" applyBorder="1"/>
    <xf numFmtId="169" fontId="20" fillId="0" borderId="11" xfId="0" applyNumberFormat="1" applyFont="1" applyBorder="1"/>
    <xf numFmtId="170" fontId="20" fillId="0" borderId="12" xfId="0" applyNumberFormat="1" applyFont="1" applyBorder="1"/>
    <xf numFmtId="49" fontId="20" fillId="0" borderId="11" xfId="0" applyNumberFormat="1" applyFont="1" applyBorder="1" applyAlignment="1">
      <alignment horizontal="center"/>
    </xf>
    <xf numFmtId="0" fontId="22" fillId="2" borderId="5" xfId="0" applyFont="1" applyFill="1" applyBorder="1"/>
    <xf numFmtId="167" fontId="22" fillId="2" borderId="0" xfId="0" applyNumberFormat="1" applyFont="1" applyFill="1" applyBorder="1"/>
    <xf numFmtId="49" fontId="22" fillId="2" borderId="0" xfId="0" applyNumberFormat="1" applyFont="1" applyFill="1" applyBorder="1"/>
    <xf numFmtId="2" fontId="22" fillId="2" borderId="0" xfId="0" applyNumberFormat="1" applyFont="1" applyFill="1" applyBorder="1"/>
    <xf numFmtId="168" fontId="22" fillId="2" borderId="0" xfId="0" applyNumberFormat="1" applyFont="1" applyFill="1" applyBorder="1"/>
    <xf numFmtId="169" fontId="22" fillId="2" borderId="0" xfId="0" applyNumberFormat="1" applyFont="1" applyFill="1" applyBorder="1"/>
    <xf numFmtId="170" fontId="22" fillId="2" borderId="6" xfId="0" applyNumberFormat="1" applyFont="1" applyFill="1" applyBorder="1"/>
    <xf numFmtId="49" fontId="22" fillId="2" borderId="0" xfId="0" applyNumberFormat="1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/>
    <xf numFmtId="0" fontId="19" fillId="0" borderId="13" xfId="0" applyFont="1" applyBorder="1"/>
    <xf numFmtId="167" fontId="19" fillId="0" borderId="14" xfId="0" applyNumberFormat="1" applyFont="1" applyBorder="1"/>
    <xf numFmtId="49" fontId="19" fillId="0" borderId="14" xfId="0" applyNumberFormat="1" applyFont="1" applyBorder="1"/>
    <xf numFmtId="2" fontId="19" fillId="0" borderId="14" xfId="0" applyNumberFormat="1" applyFont="1" applyBorder="1"/>
    <xf numFmtId="168" fontId="19" fillId="0" borderId="14" xfId="0" applyNumberFormat="1" applyFont="1" applyBorder="1"/>
    <xf numFmtId="169" fontId="19" fillId="0" borderId="14" xfId="0" applyNumberFormat="1" applyFont="1" applyBorder="1"/>
    <xf numFmtId="170" fontId="19" fillId="0" borderId="15" xfId="0" applyNumberFormat="1" applyFont="1" applyBorder="1"/>
    <xf numFmtId="49" fontId="19" fillId="0" borderId="14" xfId="0" applyNumberFormat="1" applyFont="1" applyBorder="1" applyAlignment="1">
      <alignment horizontal="center"/>
    </xf>
    <xf numFmtId="49" fontId="19" fillId="0" borderId="0" xfId="0" applyNumberFormat="1" applyFont="1"/>
    <xf numFmtId="0" fontId="22" fillId="2" borderId="16" xfId="0" applyFont="1" applyFill="1" applyBorder="1"/>
    <xf numFmtId="167" fontId="22" fillId="2" borderId="17" xfId="0" applyNumberFormat="1" applyFont="1" applyFill="1" applyBorder="1"/>
    <xf numFmtId="0" fontId="22" fillId="2" borderId="17" xfId="0" applyFont="1" applyFill="1" applyBorder="1"/>
    <xf numFmtId="2" fontId="22" fillId="2" borderId="17" xfId="0" applyNumberFormat="1" applyFont="1" applyFill="1" applyBorder="1"/>
    <xf numFmtId="168" fontId="22" fillId="2" borderId="17" xfId="0" applyNumberFormat="1" applyFont="1" applyFill="1" applyBorder="1"/>
    <xf numFmtId="169" fontId="22" fillId="2" borderId="17" xfId="0" applyNumberFormat="1" applyFont="1" applyFill="1" applyBorder="1"/>
    <xf numFmtId="170" fontId="22" fillId="2" borderId="18" xfId="0" applyNumberFormat="1" applyFont="1" applyFill="1" applyBorder="1"/>
    <xf numFmtId="0" fontId="22" fillId="2" borderId="0" xfId="0" applyFont="1" applyFill="1" applyAlignment="1">
      <alignment horizontal="center"/>
    </xf>
    <xf numFmtId="167" fontId="20" fillId="0" borderId="0" xfId="0" applyNumberFormat="1" applyFont="1"/>
    <xf numFmtId="2" fontId="20" fillId="0" borderId="0" xfId="0" applyNumberFormat="1" applyFont="1"/>
    <xf numFmtId="168" fontId="20" fillId="0" borderId="0" xfId="0" applyNumberFormat="1" applyFont="1"/>
    <xf numFmtId="169" fontId="20" fillId="0" borderId="0" xfId="0" applyNumberFormat="1" applyFont="1"/>
    <xf numFmtId="170" fontId="20" fillId="0" borderId="0" xfId="0" applyNumberFormat="1" applyFont="1"/>
    <xf numFmtId="0" fontId="20" fillId="0" borderId="0" xfId="0" applyFont="1" applyAlignment="1">
      <alignment horizontal="center"/>
    </xf>
    <xf numFmtId="0" fontId="21" fillId="2" borderId="19" xfId="0" applyFont="1" applyFill="1" applyBorder="1" applyAlignment="1">
      <alignment vertical="center"/>
    </xf>
    <xf numFmtId="0" fontId="21" fillId="2" borderId="20" xfId="0" applyFont="1" applyFill="1" applyBorder="1" applyAlignment="1">
      <alignment vertical="center"/>
    </xf>
    <xf numFmtId="2" fontId="21" fillId="2" borderId="20" xfId="0" applyNumberFormat="1" applyFont="1" applyFill="1" applyBorder="1" applyAlignment="1">
      <alignment vertical="center"/>
    </xf>
    <xf numFmtId="171" fontId="21" fillId="2" borderId="20" xfId="0" applyNumberFormat="1" applyFont="1" applyFill="1" applyBorder="1" applyAlignment="1">
      <alignment vertical="center"/>
    </xf>
    <xf numFmtId="172" fontId="21" fillId="2" borderId="21" xfId="0" applyNumberFormat="1" applyFont="1" applyFill="1" applyBorder="1" applyAlignment="1">
      <alignment vertical="center"/>
    </xf>
    <xf numFmtId="0" fontId="18" fillId="0" borderId="2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2" fontId="18" fillId="0" borderId="3" xfId="0" applyNumberFormat="1" applyFont="1" applyBorder="1" applyAlignment="1">
      <alignment horizontal="right"/>
    </xf>
    <xf numFmtId="171" fontId="18" fillId="0" borderId="3" xfId="0" applyNumberFormat="1" applyFont="1" applyBorder="1" applyAlignment="1">
      <alignment horizontal="right"/>
    </xf>
    <xf numFmtId="172" fontId="18" fillId="0" borderId="4" xfId="0" applyNumberFormat="1" applyFont="1" applyBorder="1" applyAlignment="1">
      <alignment horizontal="right"/>
    </xf>
    <xf numFmtId="0" fontId="18" fillId="0" borderId="7" xfId="0" applyFont="1" applyBorder="1"/>
    <xf numFmtId="2" fontId="18" fillId="0" borderId="8" xfId="0" applyNumberFormat="1" applyFont="1" applyBorder="1"/>
    <xf numFmtId="171" fontId="18" fillId="0" borderId="8" xfId="0" applyNumberFormat="1" applyFont="1" applyBorder="1"/>
    <xf numFmtId="172" fontId="18" fillId="0" borderId="9" xfId="0" applyNumberFormat="1" applyFont="1" applyBorder="1"/>
    <xf numFmtId="172" fontId="20" fillId="0" borderId="0" xfId="0" applyNumberFormat="1" applyFont="1"/>
    <xf numFmtId="0" fontId="18" fillId="0" borderId="22" xfId="0" applyFont="1" applyBorder="1"/>
    <xf numFmtId="49" fontId="18" fillId="0" borderId="23" xfId="0" applyNumberFormat="1" applyFont="1" applyBorder="1"/>
    <xf numFmtId="2" fontId="18" fillId="0" borderId="24" xfId="0" applyNumberFormat="1" applyFont="1" applyBorder="1"/>
    <xf numFmtId="171" fontId="18" fillId="0" borderId="24" xfId="0" applyNumberFormat="1" applyFont="1" applyBorder="1"/>
    <xf numFmtId="172" fontId="18" fillId="0" borderId="25" xfId="0" applyNumberFormat="1" applyFont="1" applyBorder="1"/>
    <xf numFmtId="0" fontId="19" fillId="0" borderId="2" xfId="0" applyFont="1" applyBorder="1"/>
    <xf numFmtId="49" fontId="19" fillId="0" borderId="26" xfId="0" applyNumberFormat="1" applyFont="1" applyBorder="1"/>
    <xf numFmtId="2" fontId="19" fillId="0" borderId="3" xfId="0" applyNumberFormat="1" applyFont="1" applyBorder="1"/>
    <xf numFmtId="171" fontId="19" fillId="0" borderId="3" xfId="0" applyNumberFormat="1" applyFont="1" applyBorder="1"/>
    <xf numFmtId="172" fontId="19" fillId="0" borderId="27" xfId="0" applyNumberFormat="1" applyFont="1" applyBorder="1"/>
    <xf numFmtId="171" fontId="20" fillId="0" borderId="0" xfId="0" applyNumberFormat="1" applyFont="1"/>
    <xf numFmtId="0" fontId="20" fillId="34" borderId="0" xfId="0" applyFont="1" applyFill="1"/>
    <xf numFmtId="0" fontId="20" fillId="0" borderId="7" xfId="0" applyFont="1" applyFill="1" applyBorder="1"/>
    <xf numFmtId="167" fontId="20" fillId="0" borderId="8" xfId="0" applyNumberFormat="1" applyFont="1" applyFill="1" applyBorder="1"/>
    <xf numFmtId="49" fontId="20" fillId="0" borderId="8" xfId="0" applyNumberFormat="1" applyFont="1" applyFill="1" applyBorder="1"/>
    <xf numFmtId="2" fontId="20" fillId="0" borderId="8" xfId="0" applyNumberFormat="1" applyFont="1" applyFill="1" applyBorder="1"/>
    <xf numFmtId="168" fontId="20" fillId="0" borderId="8" xfId="0" applyNumberFormat="1" applyFont="1" applyFill="1" applyBorder="1"/>
    <xf numFmtId="169" fontId="20" fillId="0" borderId="8" xfId="0" applyNumberFormat="1" applyFont="1" applyFill="1" applyBorder="1"/>
    <xf numFmtId="170" fontId="20" fillId="0" borderId="9" xfId="0" applyNumberFormat="1" applyFont="1" applyFill="1" applyBorder="1"/>
    <xf numFmtId="49" fontId="20" fillId="0" borderId="8" xfId="0" applyNumberFormat="1" applyFont="1" applyFill="1" applyBorder="1" applyAlignment="1">
      <alignment horizontal="center"/>
    </xf>
    <xf numFmtId="0" fontId="20" fillId="0" borderId="0" xfId="0" applyFont="1" applyFill="1"/>
    <xf numFmtId="49" fontId="20" fillId="0" borderId="0" xfId="0" applyNumberFormat="1" applyFont="1" applyFill="1"/>
    <xf numFmtId="0" fontId="20" fillId="0" borderId="10" xfId="0" applyFont="1" applyFill="1" applyBorder="1"/>
    <xf numFmtId="167" fontId="20" fillId="0" borderId="11" xfId="0" applyNumberFormat="1" applyFont="1" applyFill="1" applyBorder="1"/>
    <xf numFmtId="49" fontId="20" fillId="0" borderId="11" xfId="0" applyNumberFormat="1" applyFont="1" applyFill="1" applyBorder="1"/>
    <xf numFmtId="2" fontId="20" fillId="0" borderId="11" xfId="0" applyNumberFormat="1" applyFont="1" applyFill="1" applyBorder="1"/>
    <xf numFmtId="168" fontId="20" fillId="0" borderId="11" xfId="0" applyNumberFormat="1" applyFont="1" applyFill="1" applyBorder="1"/>
    <xf numFmtId="169" fontId="20" fillId="0" borderId="11" xfId="0" applyNumberFormat="1" applyFont="1" applyFill="1" applyBorder="1"/>
    <xf numFmtId="170" fontId="20" fillId="0" borderId="12" xfId="0" applyNumberFormat="1" applyFont="1" applyFill="1" applyBorder="1"/>
    <xf numFmtId="49" fontId="20" fillId="0" borderId="11" xfId="0" applyNumberFormat="1" applyFont="1" applyFill="1" applyBorder="1" applyAlignment="1">
      <alignment horizontal="center"/>
    </xf>
    <xf numFmtId="0" fontId="22" fillId="0" borderId="5" xfId="0" applyFont="1" applyFill="1" applyBorder="1"/>
    <xf numFmtId="167" fontId="22" fillId="0" borderId="0" xfId="0" applyNumberFormat="1" applyFont="1" applyFill="1" applyBorder="1"/>
    <xf numFmtId="49" fontId="22" fillId="0" borderId="0" xfId="0" applyNumberFormat="1" applyFont="1" applyFill="1" applyBorder="1"/>
    <xf numFmtId="2" fontId="22" fillId="0" borderId="0" xfId="0" applyNumberFormat="1" applyFont="1" applyFill="1" applyBorder="1"/>
    <xf numFmtId="168" fontId="22" fillId="0" borderId="0" xfId="0" applyNumberFormat="1" applyFont="1" applyFill="1" applyBorder="1"/>
    <xf numFmtId="169" fontId="22" fillId="0" borderId="0" xfId="0" applyNumberFormat="1" applyFont="1" applyFill="1" applyBorder="1"/>
    <xf numFmtId="170" fontId="22" fillId="0" borderId="6" xfId="0" applyNumberFormat="1" applyFont="1" applyFill="1" applyBorder="1"/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/>
    <xf numFmtId="49" fontId="22" fillId="0" borderId="0" xfId="0" applyNumberFormat="1" applyFont="1" applyFill="1"/>
    <xf numFmtId="0" fontId="19" fillId="0" borderId="13" xfId="0" applyFont="1" applyFill="1" applyBorder="1"/>
    <xf numFmtId="167" fontId="19" fillId="0" borderId="14" xfId="0" applyNumberFormat="1" applyFont="1" applyFill="1" applyBorder="1"/>
    <xf numFmtId="49" fontId="19" fillId="0" borderId="14" xfId="0" applyNumberFormat="1" applyFont="1" applyFill="1" applyBorder="1"/>
    <xf numFmtId="2" fontId="19" fillId="0" borderId="14" xfId="0" applyNumberFormat="1" applyFont="1" applyFill="1" applyBorder="1"/>
    <xf numFmtId="168" fontId="19" fillId="0" borderId="14" xfId="0" applyNumberFormat="1" applyFont="1" applyFill="1" applyBorder="1"/>
    <xf numFmtId="169" fontId="19" fillId="0" borderId="14" xfId="0" applyNumberFormat="1" applyFont="1" applyFill="1" applyBorder="1"/>
    <xf numFmtId="170" fontId="19" fillId="0" borderId="15" xfId="0" applyNumberFormat="1" applyFont="1" applyFill="1" applyBorder="1"/>
    <xf numFmtId="49" fontId="19" fillId="0" borderId="14" xfId="0" applyNumberFormat="1" applyFont="1" applyFill="1" applyBorder="1" applyAlignment="1">
      <alignment horizontal="center"/>
    </xf>
    <xf numFmtId="0" fontId="19" fillId="0" borderId="0" xfId="0" applyFont="1" applyFill="1"/>
    <xf numFmtId="49" fontId="19" fillId="0" borderId="0" xfId="0" applyNumberFormat="1" applyFont="1" applyFill="1"/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Normal="100" workbookViewId="0">
      <selection activeCell="B1" sqref="B1"/>
    </sheetView>
  </sheetViews>
  <sheetFormatPr defaultColWidth="9.109375" defaultRowHeight="13.8" x14ac:dyDescent="0.25"/>
  <cols>
    <col min="1" max="1" width="4.6640625" style="7" customWidth="1"/>
    <col min="2" max="2" width="10.6640625" style="7" customWidth="1"/>
    <col min="3" max="3" width="34.21875" style="7" customWidth="1"/>
    <col min="4" max="4" width="11.6640625" style="73" customWidth="1"/>
    <col min="5" max="5" width="14.6640625" style="103" customWidth="1"/>
    <col min="6" max="6" width="16.6640625" style="92" customWidth="1"/>
    <col min="7" max="8" width="0" style="7" hidden="1" customWidth="1"/>
    <col min="9" max="16384" width="9.109375" style="7"/>
  </cols>
  <sheetData>
    <row r="1" spans="1:8" ht="15.6" x14ac:dyDescent="0.3">
      <c r="A1" s="2"/>
      <c r="B1" s="3" t="s">
        <v>117</v>
      </c>
      <c r="C1" s="3"/>
      <c r="D1" s="4"/>
      <c r="E1" s="5"/>
      <c r="F1" s="6"/>
      <c r="G1" s="2"/>
    </row>
    <row r="2" spans="1:8" ht="15.6" x14ac:dyDescent="0.3">
      <c r="A2" s="2"/>
      <c r="B2" s="3"/>
      <c r="C2" s="3"/>
      <c r="D2" s="4"/>
      <c r="E2" s="5"/>
      <c r="F2" s="6"/>
      <c r="G2" s="2"/>
    </row>
    <row r="3" spans="1:8" ht="16.2" thickBot="1" x14ac:dyDescent="0.35">
      <c r="A3" s="2"/>
      <c r="B3" s="3"/>
      <c r="C3" s="3"/>
      <c r="D3" s="4"/>
      <c r="E3" s="5"/>
      <c r="F3" s="6"/>
      <c r="G3" s="2"/>
    </row>
    <row r="4" spans="1:8" s="12" customFormat="1" ht="33.9" customHeight="1" thickBot="1" x14ac:dyDescent="0.35">
      <c r="A4" s="78" t="s">
        <v>90</v>
      </c>
      <c r="B4" s="79"/>
      <c r="C4" s="79"/>
      <c r="D4" s="80"/>
      <c r="E4" s="81"/>
      <c r="F4" s="82"/>
    </row>
    <row r="5" spans="1:8" ht="15.6" thickBot="1" x14ac:dyDescent="0.3">
      <c r="A5" s="83" t="s">
        <v>68</v>
      </c>
      <c r="B5" s="84"/>
      <c r="C5" s="84"/>
      <c r="D5" s="85" t="s">
        <v>91</v>
      </c>
      <c r="E5" s="86" t="s">
        <v>92</v>
      </c>
      <c r="F5" s="87" t="s">
        <v>93</v>
      </c>
    </row>
    <row r="6" spans="1:8" ht="15" x14ac:dyDescent="0.25">
      <c r="A6" s="88">
        <v>1</v>
      </c>
      <c r="B6" s="1" t="s">
        <v>94</v>
      </c>
      <c r="C6" s="1"/>
      <c r="D6" s="89"/>
      <c r="E6" s="90"/>
      <c r="F6" s="91"/>
      <c r="H6" s="7">
        <v>9</v>
      </c>
    </row>
    <row r="7" spans="1:8" ht="15" x14ac:dyDescent="0.25">
      <c r="A7" s="88">
        <v>2</v>
      </c>
      <c r="B7" s="1" t="s">
        <v>95</v>
      </c>
      <c r="C7" s="1"/>
      <c r="D7" s="89"/>
      <c r="E7" s="90"/>
      <c r="F7" s="91"/>
      <c r="H7" s="7">
        <v>10</v>
      </c>
    </row>
    <row r="8" spans="1:8" ht="15" x14ac:dyDescent="0.25">
      <c r="A8" s="88">
        <v>3</v>
      </c>
      <c r="B8" s="1" t="s">
        <v>96</v>
      </c>
      <c r="C8" s="1"/>
      <c r="D8" s="89"/>
      <c r="E8" s="90"/>
      <c r="F8" s="91"/>
      <c r="H8" s="7">
        <v>12</v>
      </c>
    </row>
    <row r="9" spans="1:8" ht="15" x14ac:dyDescent="0.25">
      <c r="A9" s="88">
        <v>4</v>
      </c>
      <c r="B9" s="1" t="s">
        <v>97</v>
      </c>
      <c r="C9" s="1"/>
      <c r="D9" s="89"/>
      <c r="E9" s="90"/>
      <c r="F9" s="91"/>
      <c r="H9" s="7">
        <v>13</v>
      </c>
    </row>
    <row r="10" spans="1:8" ht="15" x14ac:dyDescent="0.25">
      <c r="A10" s="88">
        <v>5</v>
      </c>
      <c r="B10" s="1" t="s">
        <v>98</v>
      </c>
      <c r="C10" s="1"/>
      <c r="D10" s="89"/>
      <c r="E10" s="90"/>
      <c r="F10" s="91"/>
      <c r="H10" s="7">
        <v>14</v>
      </c>
    </row>
    <row r="11" spans="1:8" ht="15" x14ac:dyDescent="0.25">
      <c r="A11" s="88">
        <v>6</v>
      </c>
      <c r="B11" s="1" t="s">
        <v>99</v>
      </c>
      <c r="C11" s="1"/>
      <c r="D11" s="89"/>
      <c r="E11" s="90"/>
      <c r="F11" s="91"/>
      <c r="H11" s="7">
        <v>15</v>
      </c>
    </row>
    <row r="12" spans="1:8" ht="15" x14ac:dyDescent="0.25">
      <c r="A12" s="88">
        <v>7</v>
      </c>
      <c r="B12" s="1" t="s">
        <v>100</v>
      </c>
      <c r="C12" s="1"/>
      <c r="D12" s="89"/>
      <c r="E12" s="90"/>
      <c r="F12" s="91"/>
      <c r="H12" s="7">
        <v>17</v>
      </c>
    </row>
    <row r="13" spans="1:8" ht="15" x14ac:dyDescent="0.25">
      <c r="A13" s="88">
        <v>8</v>
      </c>
      <c r="B13" s="1" t="s">
        <v>101</v>
      </c>
      <c r="C13" s="1"/>
      <c r="D13" s="89"/>
      <c r="E13" s="90"/>
      <c r="F13" s="91"/>
      <c r="G13" s="92">
        <f>SUM(F9:F11)</f>
        <v>0</v>
      </c>
      <c r="H13" s="7">
        <v>18</v>
      </c>
    </row>
    <row r="14" spans="1:8" ht="15" x14ac:dyDescent="0.25">
      <c r="A14" s="88">
        <v>9</v>
      </c>
      <c r="B14" s="1" t="s">
        <v>102</v>
      </c>
      <c r="C14" s="1"/>
      <c r="D14" s="89"/>
      <c r="E14" s="90"/>
      <c r="F14" s="91"/>
      <c r="G14" s="92">
        <f>SUM(F12:F12)</f>
        <v>0</v>
      </c>
      <c r="H14" s="7">
        <v>21</v>
      </c>
    </row>
    <row r="15" spans="1:8" ht="15" x14ac:dyDescent="0.25">
      <c r="A15" s="88">
        <v>10</v>
      </c>
      <c r="B15" s="1" t="s">
        <v>103</v>
      </c>
      <c r="C15" s="1"/>
      <c r="D15" s="89"/>
      <c r="E15" s="90"/>
      <c r="F15" s="91"/>
      <c r="H15" s="7">
        <v>22</v>
      </c>
    </row>
    <row r="16" spans="1:8" ht="15.6" thickBot="1" x14ac:dyDescent="0.3">
      <c r="A16" s="88">
        <v>11</v>
      </c>
      <c r="B16" s="1" t="s">
        <v>104</v>
      </c>
      <c r="C16" s="1"/>
      <c r="D16" s="89"/>
      <c r="E16" s="90"/>
      <c r="F16" s="91"/>
      <c r="H16" s="7">
        <v>23</v>
      </c>
    </row>
    <row r="17" spans="1:8" ht="15" x14ac:dyDescent="0.25">
      <c r="A17" s="93">
        <v>12</v>
      </c>
      <c r="B17" s="94" t="s">
        <v>105</v>
      </c>
      <c r="C17" s="94"/>
      <c r="D17" s="95"/>
      <c r="E17" s="96"/>
      <c r="F17" s="97"/>
      <c r="G17" s="92">
        <f t="shared" ref="G17:G27" si="0">SUM(F17:F17)</f>
        <v>0</v>
      </c>
      <c r="H17" s="7">
        <v>25</v>
      </c>
    </row>
    <row r="18" spans="1:8" ht="15" x14ac:dyDescent="0.25">
      <c r="A18" s="88">
        <v>13</v>
      </c>
      <c r="B18" s="1" t="s">
        <v>106</v>
      </c>
      <c r="C18" s="1"/>
      <c r="D18" s="89"/>
      <c r="E18" s="90"/>
      <c r="F18" s="91"/>
      <c r="G18" s="92">
        <f t="shared" si="0"/>
        <v>0</v>
      </c>
      <c r="H18" s="7">
        <v>26</v>
      </c>
    </row>
    <row r="19" spans="1:8" ht="15" x14ac:dyDescent="0.25">
      <c r="A19" s="88">
        <v>14</v>
      </c>
      <c r="B19" s="1" t="s">
        <v>107</v>
      </c>
      <c r="C19" s="1"/>
      <c r="D19" s="89"/>
      <c r="E19" s="90"/>
      <c r="F19" s="91"/>
      <c r="G19" s="92">
        <f t="shared" si="0"/>
        <v>0</v>
      </c>
      <c r="H19" s="7">
        <v>27</v>
      </c>
    </row>
    <row r="20" spans="1:8" ht="15" x14ac:dyDescent="0.25">
      <c r="A20" s="88">
        <v>15</v>
      </c>
      <c r="B20" s="1" t="s">
        <v>111</v>
      </c>
      <c r="C20" s="1"/>
      <c r="D20" s="89"/>
      <c r="E20" s="90"/>
      <c r="F20" s="91"/>
      <c r="G20" s="92">
        <f t="shared" si="0"/>
        <v>0</v>
      </c>
      <c r="H20" s="7">
        <v>30</v>
      </c>
    </row>
    <row r="21" spans="1:8" ht="15" x14ac:dyDescent="0.25">
      <c r="A21" s="88">
        <v>16</v>
      </c>
      <c r="B21" s="1" t="s">
        <v>112</v>
      </c>
      <c r="C21" s="1"/>
      <c r="D21" s="89"/>
      <c r="E21" s="90"/>
      <c r="F21" s="91"/>
      <c r="G21" s="92">
        <f t="shared" si="0"/>
        <v>0</v>
      </c>
      <c r="H21" s="7">
        <v>31</v>
      </c>
    </row>
    <row r="22" spans="1:8" ht="15" x14ac:dyDescent="0.25">
      <c r="A22" s="88">
        <v>17</v>
      </c>
      <c r="B22" s="1" t="s">
        <v>113</v>
      </c>
      <c r="C22" s="1"/>
      <c r="D22" s="89"/>
      <c r="E22" s="90"/>
      <c r="F22" s="91"/>
      <c r="G22" s="92">
        <f t="shared" si="0"/>
        <v>0</v>
      </c>
      <c r="H22" s="7">
        <v>35</v>
      </c>
    </row>
    <row r="23" spans="1:8" ht="15" x14ac:dyDescent="0.25">
      <c r="A23" s="88">
        <v>18</v>
      </c>
      <c r="B23" s="1" t="s">
        <v>114</v>
      </c>
      <c r="C23" s="1"/>
      <c r="D23" s="89"/>
      <c r="E23" s="90"/>
      <c r="F23" s="91"/>
      <c r="G23" s="92">
        <f t="shared" si="0"/>
        <v>0</v>
      </c>
      <c r="H23" s="7">
        <v>36</v>
      </c>
    </row>
    <row r="24" spans="1:8" ht="15" x14ac:dyDescent="0.25">
      <c r="A24" s="88">
        <v>19</v>
      </c>
      <c r="B24" s="1" t="s">
        <v>108</v>
      </c>
      <c r="C24" s="1"/>
      <c r="D24" s="89"/>
      <c r="E24" s="90"/>
      <c r="F24" s="91"/>
      <c r="G24" s="92">
        <f t="shared" si="0"/>
        <v>0</v>
      </c>
      <c r="H24" s="7">
        <v>37</v>
      </c>
    </row>
    <row r="25" spans="1:8" ht="15" x14ac:dyDescent="0.25">
      <c r="A25" s="88">
        <v>20</v>
      </c>
      <c r="B25" s="1" t="s">
        <v>115</v>
      </c>
      <c r="C25" s="1"/>
      <c r="D25" s="89"/>
      <c r="E25" s="90"/>
      <c r="F25" s="91"/>
      <c r="G25" s="92">
        <f t="shared" si="0"/>
        <v>0</v>
      </c>
      <c r="H25" s="7">
        <v>39</v>
      </c>
    </row>
    <row r="26" spans="1:8" ht="15" x14ac:dyDescent="0.25">
      <c r="A26" s="88">
        <v>21</v>
      </c>
      <c r="B26" s="1" t="s">
        <v>116</v>
      </c>
      <c r="C26" s="1"/>
      <c r="D26" s="89"/>
      <c r="E26" s="90"/>
      <c r="F26" s="91"/>
      <c r="G26" s="92">
        <f t="shared" si="0"/>
        <v>0</v>
      </c>
      <c r="H26" s="7">
        <v>5</v>
      </c>
    </row>
    <row r="27" spans="1:8" ht="15.6" thickBot="1" x14ac:dyDescent="0.3">
      <c r="A27" s="88">
        <v>22</v>
      </c>
      <c r="B27" s="1" t="s">
        <v>109</v>
      </c>
      <c r="C27" s="1"/>
      <c r="D27" s="89"/>
      <c r="E27" s="90"/>
      <c r="F27" s="91"/>
      <c r="G27" s="92">
        <f t="shared" si="0"/>
        <v>0</v>
      </c>
      <c r="H27" s="7">
        <v>6</v>
      </c>
    </row>
    <row r="28" spans="1:8" ht="16.8" thickTop="1" thickBot="1" x14ac:dyDescent="0.35">
      <c r="A28" s="98">
        <v>23</v>
      </c>
      <c r="B28" s="99" t="s">
        <v>110</v>
      </c>
      <c r="C28" s="99"/>
      <c r="D28" s="100"/>
      <c r="E28" s="101"/>
      <c r="F28" s="102">
        <f>SUM(G17:G27)</f>
        <v>0</v>
      </c>
      <c r="H28" s="7">
        <v>44</v>
      </c>
    </row>
    <row r="29" spans="1:8" ht="15" x14ac:dyDescent="0.25">
      <c r="A29" s="2"/>
      <c r="B29" s="2"/>
      <c r="C29" s="2"/>
      <c r="D29" s="4"/>
      <c r="E29" s="5"/>
      <c r="F29" s="6"/>
    </row>
    <row r="30" spans="1:8" ht="15" x14ac:dyDescent="0.25">
      <c r="A30" s="2"/>
      <c r="B30" s="2"/>
      <c r="C30" s="2"/>
      <c r="D30" s="4"/>
      <c r="E30" s="5"/>
      <c r="F30" s="6"/>
    </row>
    <row r="31" spans="1:8" ht="15" x14ac:dyDescent="0.25">
      <c r="A31" s="2" t="s">
        <v>118</v>
      </c>
      <c r="B31" s="2"/>
      <c r="C31" s="2"/>
      <c r="D31" s="4"/>
      <c r="E31" s="5"/>
      <c r="F31" s="6"/>
    </row>
    <row r="32" spans="1:8" ht="15" x14ac:dyDescent="0.25">
      <c r="A32" s="2" t="s">
        <v>89</v>
      </c>
      <c r="B32" s="2"/>
      <c r="C32" s="2"/>
      <c r="D32" s="4"/>
      <c r="E32" s="5"/>
      <c r="F32" s="6"/>
    </row>
    <row r="33" spans="1:6" ht="15" x14ac:dyDescent="0.25">
      <c r="A33" s="2"/>
      <c r="B33" s="2"/>
      <c r="C33" s="2"/>
      <c r="D33" s="4"/>
      <c r="E33" s="5"/>
      <c r="F33" s="6"/>
    </row>
    <row r="34" spans="1:6" ht="15" x14ac:dyDescent="0.25">
      <c r="A34" s="2"/>
      <c r="B34" s="2"/>
      <c r="C34" s="2"/>
      <c r="D34" s="4"/>
      <c r="E34" s="5"/>
      <c r="F34" s="6"/>
    </row>
  </sheetData>
  <pageMargins left="0.7" right="0.7" top="0.78740157499999996" bottom="0.78740157499999996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3"/>
  <sheetViews>
    <sheetView tabSelected="1" workbookViewId="0">
      <selection activeCell="P38" sqref="P38"/>
    </sheetView>
  </sheetViews>
  <sheetFormatPr defaultColWidth="9.109375" defaultRowHeight="13.8" x14ac:dyDescent="0.25"/>
  <cols>
    <col min="1" max="1" width="4.33203125" style="7" bestFit="1" customWidth="1"/>
    <col min="2" max="2" width="11.33203125" style="7" bestFit="1" customWidth="1"/>
    <col min="3" max="3" width="47.5546875" style="7" bestFit="1" customWidth="1"/>
    <col min="4" max="4" width="3.5546875" style="7" bestFit="1" customWidth="1"/>
    <col min="5" max="5" width="8.44140625" style="7" bestFit="1" customWidth="1"/>
    <col min="6" max="6" width="11.109375" style="7" bestFit="1" customWidth="1"/>
    <col min="7" max="7" width="11.6640625" style="7" bestFit="1" customWidth="1"/>
    <col min="8" max="8" width="6.88671875" style="7" bestFit="1" customWidth="1"/>
    <col min="9" max="9" width="10.33203125" style="7" bestFit="1" customWidth="1"/>
    <col min="10" max="10" width="5.44140625" style="77" hidden="1" customWidth="1"/>
    <col min="11" max="11" width="5.44140625" style="7" hidden="1" customWidth="1"/>
    <col min="12" max="12" width="0" style="7" hidden="1" customWidth="1"/>
    <col min="13" max="13" width="4.5546875" style="7" hidden="1" customWidth="1"/>
    <col min="14" max="14" width="0" style="7" hidden="1" customWidth="1"/>
    <col min="15" max="16384" width="9.109375" style="7"/>
  </cols>
  <sheetData>
    <row r="1" spans="1:14" ht="15.6" x14ac:dyDescent="0.3">
      <c r="A1" s="2"/>
      <c r="B1" s="3" t="s">
        <v>117</v>
      </c>
      <c r="C1" s="3"/>
      <c r="D1" s="4"/>
      <c r="E1" s="5"/>
      <c r="F1" s="6"/>
      <c r="G1" s="2"/>
      <c r="J1" s="7"/>
    </row>
    <row r="2" spans="1:14" ht="15.6" x14ac:dyDescent="0.3">
      <c r="A2" s="2"/>
      <c r="B2" s="3"/>
      <c r="C2" s="3"/>
      <c r="D2" s="4"/>
      <c r="E2" s="5"/>
      <c r="F2" s="6"/>
      <c r="G2" s="2"/>
      <c r="J2" s="7"/>
    </row>
    <row r="3" spans="1:14" ht="15.6" x14ac:dyDescent="0.3">
      <c r="A3" s="8"/>
      <c r="B3" s="3"/>
      <c r="C3" s="8"/>
      <c r="D3" s="8"/>
      <c r="E3" s="8"/>
      <c r="F3" s="8"/>
      <c r="G3" s="8"/>
      <c r="H3" s="8"/>
      <c r="I3" s="8"/>
      <c r="J3" s="9"/>
    </row>
    <row r="4" spans="1:14" s="12" customFormat="1" ht="33.9" customHeight="1" thickBot="1" x14ac:dyDescent="0.35">
      <c r="A4" s="10" t="s">
        <v>88</v>
      </c>
      <c r="B4" s="10"/>
      <c r="C4" s="10"/>
      <c r="D4" s="10"/>
      <c r="E4" s="10"/>
      <c r="F4" s="10"/>
      <c r="G4" s="10"/>
      <c r="H4" s="10"/>
      <c r="I4" s="10"/>
      <c r="J4" s="11"/>
    </row>
    <row r="5" spans="1:14" ht="14.4" thickBot="1" x14ac:dyDescent="0.3">
      <c r="A5" s="13" t="s">
        <v>68</v>
      </c>
      <c r="B5" s="14" t="s">
        <v>70</v>
      </c>
      <c r="C5" s="15" t="s">
        <v>71</v>
      </c>
      <c r="D5" s="15" t="s">
        <v>72</v>
      </c>
      <c r="E5" s="16" t="s">
        <v>73</v>
      </c>
      <c r="F5" s="16" t="s">
        <v>74</v>
      </c>
      <c r="G5" s="17" t="s">
        <v>75</v>
      </c>
      <c r="H5" s="18" t="s">
        <v>76</v>
      </c>
      <c r="I5" s="19" t="s">
        <v>77</v>
      </c>
      <c r="J5" s="20" t="s">
        <v>78</v>
      </c>
      <c r="K5" s="7" t="s">
        <v>79</v>
      </c>
      <c r="L5" s="7" t="s">
        <v>80</v>
      </c>
      <c r="M5" s="7" t="s">
        <v>69</v>
      </c>
      <c r="N5" s="7" t="s">
        <v>98</v>
      </c>
    </row>
    <row r="6" spans="1:14" s="8" customFormat="1" ht="20.100000000000001" customHeight="1" x14ac:dyDescent="0.3">
      <c r="A6" s="21" t="s">
        <v>81</v>
      </c>
      <c r="B6" s="22"/>
      <c r="C6" s="23"/>
      <c r="D6" s="23"/>
      <c r="E6" s="24"/>
      <c r="F6" s="24"/>
      <c r="G6" s="25"/>
      <c r="H6" s="26"/>
      <c r="I6" s="27"/>
      <c r="J6" s="9"/>
    </row>
    <row r="7" spans="1:14" x14ac:dyDescent="0.25">
      <c r="A7" s="28">
        <v>1</v>
      </c>
      <c r="B7" s="29">
        <v>530411</v>
      </c>
      <c r="C7" s="30" t="s">
        <v>1</v>
      </c>
      <c r="D7" s="30" t="s">
        <v>2</v>
      </c>
      <c r="E7" s="31">
        <v>3</v>
      </c>
      <c r="F7" s="31"/>
      <c r="G7" s="32"/>
      <c r="H7" s="33">
        <v>0</v>
      </c>
      <c r="I7" s="34">
        <f t="shared" ref="I7:I13" si="0">E7*H7</f>
        <v>0</v>
      </c>
      <c r="J7" s="35" t="s">
        <v>3</v>
      </c>
      <c r="K7" s="7" t="s">
        <v>4</v>
      </c>
      <c r="M7" s="36" t="s">
        <v>0</v>
      </c>
    </row>
    <row r="8" spans="1:14" x14ac:dyDescent="0.25">
      <c r="A8" s="28">
        <v>2</v>
      </c>
      <c r="B8" s="29">
        <v>530411</v>
      </c>
      <c r="C8" s="30" t="s">
        <v>5</v>
      </c>
      <c r="D8" s="30" t="s">
        <v>2</v>
      </c>
      <c r="E8" s="31">
        <v>4</v>
      </c>
      <c r="F8" s="31"/>
      <c r="G8" s="32"/>
      <c r="H8" s="33">
        <v>0</v>
      </c>
      <c r="I8" s="34">
        <f t="shared" si="0"/>
        <v>0</v>
      </c>
      <c r="J8" s="35" t="s">
        <v>3</v>
      </c>
      <c r="K8" s="7" t="s">
        <v>4</v>
      </c>
      <c r="M8" s="36" t="s">
        <v>0</v>
      </c>
    </row>
    <row r="9" spans="1:14" x14ac:dyDescent="0.25">
      <c r="A9" s="28">
        <v>3</v>
      </c>
      <c r="B9" s="29">
        <v>560007</v>
      </c>
      <c r="C9" s="30" t="s">
        <v>6</v>
      </c>
      <c r="D9" s="30" t="s">
        <v>2</v>
      </c>
      <c r="E9" s="31">
        <v>2</v>
      </c>
      <c r="F9" s="31"/>
      <c r="G9" s="32"/>
      <c r="H9" s="33">
        <v>0</v>
      </c>
      <c r="I9" s="34">
        <f t="shared" si="0"/>
        <v>0</v>
      </c>
      <c r="J9" s="35" t="s">
        <v>7</v>
      </c>
      <c r="K9" s="7" t="s">
        <v>4</v>
      </c>
      <c r="M9" s="36" t="s">
        <v>0</v>
      </c>
    </row>
    <row r="10" spans="1:14" x14ac:dyDescent="0.25">
      <c r="A10" s="28">
        <v>4</v>
      </c>
      <c r="B10" s="29">
        <v>560008</v>
      </c>
      <c r="C10" s="30" t="s">
        <v>8</v>
      </c>
      <c r="D10" s="30" t="s">
        <v>2</v>
      </c>
      <c r="E10" s="31">
        <v>4</v>
      </c>
      <c r="F10" s="31"/>
      <c r="G10" s="32"/>
      <c r="H10" s="33">
        <v>0</v>
      </c>
      <c r="I10" s="34">
        <f t="shared" si="0"/>
        <v>0</v>
      </c>
      <c r="J10" s="35" t="s">
        <v>7</v>
      </c>
      <c r="K10" s="7" t="s">
        <v>4</v>
      </c>
      <c r="M10" s="36" t="s">
        <v>0</v>
      </c>
    </row>
    <row r="11" spans="1:14" x14ac:dyDescent="0.25">
      <c r="A11" s="28">
        <v>5</v>
      </c>
      <c r="B11" s="29">
        <v>574114</v>
      </c>
      <c r="C11" s="30" t="s">
        <v>9</v>
      </c>
      <c r="D11" s="30" t="s">
        <v>2</v>
      </c>
      <c r="E11" s="31">
        <v>6</v>
      </c>
      <c r="F11" s="31"/>
      <c r="G11" s="32"/>
      <c r="H11" s="33">
        <v>0</v>
      </c>
      <c r="I11" s="34">
        <f t="shared" si="0"/>
        <v>0</v>
      </c>
      <c r="J11" s="35" t="s">
        <v>7</v>
      </c>
      <c r="K11" s="7" t="s">
        <v>4</v>
      </c>
      <c r="M11" s="36" t="s">
        <v>0</v>
      </c>
    </row>
    <row r="12" spans="1:14" x14ac:dyDescent="0.25">
      <c r="A12" s="28">
        <v>6</v>
      </c>
      <c r="B12" s="29">
        <v>574137</v>
      </c>
      <c r="C12" s="30" t="s">
        <v>10</v>
      </c>
      <c r="D12" s="30" t="s">
        <v>2</v>
      </c>
      <c r="E12" s="31">
        <v>1</v>
      </c>
      <c r="F12" s="31"/>
      <c r="G12" s="32"/>
      <c r="H12" s="33">
        <v>0</v>
      </c>
      <c r="I12" s="34">
        <f t="shared" si="0"/>
        <v>0</v>
      </c>
      <c r="J12" s="35" t="s">
        <v>7</v>
      </c>
      <c r="K12" s="7" t="s">
        <v>4</v>
      </c>
      <c r="M12" s="36" t="s">
        <v>0</v>
      </c>
    </row>
    <row r="13" spans="1:14" ht="14.4" thickBot="1" x14ac:dyDescent="0.3">
      <c r="A13" s="37">
        <v>7</v>
      </c>
      <c r="B13" s="38">
        <v>714132</v>
      </c>
      <c r="C13" s="39" t="s">
        <v>11</v>
      </c>
      <c r="D13" s="39" t="s">
        <v>2</v>
      </c>
      <c r="E13" s="40">
        <v>1</v>
      </c>
      <c r="F13" s="40"/>
      <c r="G13" s="41"/>
      <c r="H13" s="42">
        <v>0</v>
      </c>
      <c r="I13" s="43">
        <f t="shared" si="0"/>
        <v>0</v>
      </c>
      <c r="J13" s="44" t="s">
        <v>3</v>
      </c>
      <c r="K13" s="7" t="s">
        <v>4</v>
      </c>
      <c r="M13" s="36" t="s">
        <v>0</v>
      </c>
    </row>
    <row r="14" spans="1:14" s="53" customFormat="1" x14ac:dyDescent="0.25">
      <c r="A14" s="45"/>
      <c r="B14" s="46"/>
      <c r="C14" s="47" t="s">
        <v>82</v>
      </c>
      <c r="D14" s="47"/>
      <c r="E14" s="48"/>
      <c r="F14" s="48"/>
      <c r="G14" s="49">
        <f>SUM(G7:G13)</f>
        <v>0</v>
      </c>
      <c r="H14" s="50"/>
      <c r="I14" s="51">
        <f>SUM(I7:I13)</f>
        <v>0</v>
      </c>
      <c r="J14" s="52"/>
      <c r="M14" s="54" t="s">
        <v>0</v>
      </c>
    </row>
    <row r="15" spans="1:14" s="8" customFormat="1" ht="20.100000000000001" customHeight="1" x14ac:dyDescent="0.3">
      <c r="A15" s="55" t="s">
        <v>83</v>
      </c>
      <c r="B15" s="56"/>
      <c r="C15" s="57"/>
      <c r="D15" s="57"/>
      <c r="E15" s="58"/>
      <c r="F15" s="58"/>
      <c r="G15" s="59"/>
      <c r="H15" s="60"/>
      <c r="I15" s="61"/>
      <c r="J15" s="62"/>
      <c r="M15" s="63"/>
    </row>
    <row r="16" spans="1:14" x14ac:dyDescent="0.25">
      <c r="A16" s="28">
        <v>8</v>
      </c>
      <c r="B16" s="29">
        <v>579202</v>
      </c>
      <c r="C16" s="30" t="s">
        <v>13</v>
      </c>
      <c r="D16" s="30" t="s">
        <v>2</v>
      </c>
      <c r="E16" s="31">
        <v>6</v>
      </c>
      <c r="F16" s="31"/>
      <c r="G16" s="32"/>
      <c r="H16" s="33">
        <v>0</v>
      </c>
      <c r="I16" s="34">
        <f t="shared" ref="I16:I24" si="1">E16*H16</f>
        <v>0</v>
      </c>
      <c r="J16" s="35" t="s">
        <v>7</v>
      </c>
      <c r="K16" s="7" t="s">
        <v>4</v>
      </c>
      <c r="M16" s="36" t="s">
        <v>12</v>
      </c>
    </row>
    <row r="17" spans="1:59" x14ac:dyDescent="0.25">
      <c r="A17" s="28">
        <v>9</v>
      </c>
      <c r="B17" s="29">
        <v>432013</v>
      </c>
      <c r="C17" s="30" t="s">
        <v>14</v>
      </c>
      <c r="D17" s="30" t="s">
        <v>2</v>
      </c>
      <c r="E17" s="31">
        <v>6</v>
      </c>
      <c r="F17" s="31"/>
      <c r="G17" s="32"/>
      <c r="H17" s="33">
        <v>0</v>
      </c>
      <c r="I17" s="34">
        <f t="shared" si="1"/>
        <v>0</v>
      </c>
      <c r="J17" s="35" t="s">
        <v>7</v>
      </c>
      <c r="M17" s="36" t="s">
        <v>12</v>
      </c>
    </row>
    <row r="18" spans="1:59" x14ac:dyDescent="0.25">
      <c r="A18" s="28">
        <v>10</v>
      </c>
      <c r="B18" s="29">
        <v>101109</v>
      </c>
      <c r="C18" s="30" t="s">
        <v>15</v>
      </c>
      <c r="D18" s="30" t="s">
        <v>16</v>
      </c>
      <c r="E18" s="31">
        <v>300</v>
      </c>
      <c r="F18" s="31"/>
      <c r="G18" s="32"/>
      <c r="H18" s="33">
        <v>0</v>
      </c>
      <c r="I18" s="34">
        <f t="shared" si="1"/>
        <v>0</v>
      </c>
      <c r="J18" s="35" t="s">
        <v>7</v>
      </c>
      <c r="K18" s="7" t="s">
        <v>4</v>
      </c>
      <c r="M18" s="36" t="s">
        <v>12</v>
      </c>
      <c r="N18" s="7">
        <f>E18*F18</f>
        <v>0</v>
      </c>
    </row>
    <row r="19" spans="1:59" x14ac:dyDescent="0.25">
      <c r="A19" s="28">
        <v>11</v>
      </c>
      <c r="B19" s="29">
        <v>101105</v>
      </c>
      <c r="C19" s="30" t="s">
        <v>17</v>
      </c>
      <c r="D19" s="30" t="s">
        <v>16</v>
      </c>
      <c r="E19" s="31">
        <v>50</v>
      </c>
      <c r="F19" s="31"/>
      <c r="G19" s="32"/>
      <c r="H19" s="33">
        <v>0</v>
      </c>
      <c r="I19" s="34">
        <f t="shared" si="1"/>
        <v>0</v>
      </c>
      <c r="J19" s="35" t="s">
        <v>7</v>
      </c>
      <c r="K19" s="7" t="s">
        <v>4</v>
      </c>
      <c r="M19" s="36" t="s">
        <v>12</v>
      </c>
      <c r="N19" s="7">
        <f>E19*F19</f>
        <v>0</v>
      </c>
    </row>
    <row r="20" spans="1:59" x14ac:dyDescent="0.25">
      <c r="A20" s="28">
        <v>12</v>
      </c>
      <c r="B20" s="29">
        <v>191409</v>
      </c>
      <c r="C20" s="30" t="s">
        <v>18</v>
      </c>
      <c r="D20" s="30" t="s">
        <v>2</v>
      </c>
      <c r="E20" s="31">
        <v>12</v>
      </c>
      <c r="F20" s="31"/>
      <c r="G20" s="32"/>
      <c r="H20" s="33">
        <v>0</v>
      </c>
      <c r="I20" s="34">
        <f t="shared" si="1"/>
        <v>0</v>
      </c>
      <c r="J20" s="35" t="s">
        <v>7</v>
      </c>
      <c r="K20" s="7" t="s">
        <v>4</v>
      </c>
      <c r="M20" s="36" t="s">
        <v>12</v>
      </c>
    </row>
    <row r="21" spans="1:59" x14ac:dyDescent="0.25">
      <c r="A21" s="28">
        <v>13</v>
      </c>
      <c r="B21" s="29">
        <v>295001</v>
      </c>
      <c r="C21" s="30" t="s">
        <v>19</v>
      </c>
      <c r="D21" s="30" t="s">
        <v>16</v>
      </c>
      <c r="E21" s="31">
        <v>200</v>
      </c>
      <c r="F21" s="31"/>
      <c r="G21" s="32"/>
      <c r="H21" s="33">
        <v>0</v>
      </c>
      <c r="I21" s="34">
        <f t="shared" si="1"/>
        <v>0</v>
      </c>
      <c r="J21" s="35" t="s">
        <v>7</v>
      </c>
      <c r="K21" s="7" t="s">
        <v>4</v>
      </c>
      <c r="M21" s="36" t="s">
        <v>12</v>
      </c>
      <c r="N21" s="7">
        <f>E21*F21</f>
        <v>0</v>
      </c>
    </row>
    <row r="22" spans="1:59" x14ac:dyDescent="0.25">
      <c r="A22" s="28">
        <v>14</v>
      </c>
      <c r="B22" s="29">
        <v>295021</v>
      </c>
      <c r="C22" s="30" t="s">
        <v>20</v>
      </c>
      <c r="D22" s="30" t="s">
        <v>16</v>
      </c>
      <c r="E22" s="31">
        <v>30</v>
      </c>
      <c r="F22" s="31"/>
      <c r="G22" s="32"/>
      <c r="H22" s="33">
        <v>0</v>
      </c>
      <c r="I22" s="34">
        <f t="shared" si="1"/>
        <v>0</v>
      </c>
      <c r="J22" s="35" t="s">
        <v>7</v>
      </c>
      <c r="K22" s="7" t="s">
        <v>4</v>
      </c>
      <c r="M22" s="36" t="s">
        <v>12</v>
      </c>
      <c r="N22" s="7">
        <f>E22*F22</f>
        <v>0</v>
      </c>
    </row>
    <row r="23" spans="1:59" x14ac:dyDescent="0.25">
      <c r="A23" s="28">
        <v>15</v>
      </c>
      <c r="B23" s="29">
        <v>295075</v>
      </c>
      <c r="C23" s="30" t="s">
        <v>21</v>
      </c>
      <c r="D23" s="30" t="s">
        <v>2</v>
      </c>
      <c r="E23" s="31">
        <v>6</v>
      </c>
      <c r="F23" s="31"/>
      <c r="G23" s="32"/>
      <c r="H23" s="33">
        <v>0</v>
      </c>
      <c r="I23" s="34">
        <f t="shared" si="1"/>
        <v>0</v>
      </c>
      <c r="J23" s="35" t="s">
        <v>7</v>
      </c>
      <c r="K23" s="7" t="s">
        <v>4</v>
      </c>
      <c r="M23" s="36" t="s">
        <v>12</v>
      </c>
    </row>
    <row r="24" spans="1:59" ht="14.4" thickBot="1" x14ac:dyDescent="0.3">
      <c r="A24" s="37">
        <v>16</v>
      </c>
      <c r="B24" s="38">
        <v>324146</v>
      </c>
      <c r="C24" s="39" t="s">
        <v>22</v>
      </c>
      <c r="D24" s="39" t="s">
        <v>16</v>
      </c>
      <c r="E24" s="40">
        <v>20</v>
      </c>
      <c r="F24" s="40"/>
      <c r="G24" s="41"/>
      <c r="H24" s="42">
        <v>0</v>
      </c>
      <c r="I24" s="43">
        <f t="shared" si="1"/>
        <v>0</v>
      </c>
      <c r="J24" s="44" t="s">
        <v>7</v>
      </c>
      <c r="K24" s="7" t="s">
        <v>4</v>
      </c>
      <c r="M24" s="36" t="s">
        <v>12</v>
      </c>
      <c r="N24" s="7">
        <f>E24*F24</f>
        <v>0</v>
      </c>
    </row>
    <row r="25" spans="1:59" s="53" customFormat="1" x14ac:dyDescent="0.25">
      <c r="A25" s="45"/>
      <c r="B25" s="46"/>
      <c r="C25" s="47" t="s">
        <v>82</v>
      </c>
      <c r="D25" s="47"/>
      <c r="E25" s="48"/>
      <c r="F25" s="48"/>
      <c r="G25" s="49">
        <f>SUM(G16:G24)</f>
        <v>0</v>
      </c>
      <c r="H25" s="50"/>
      <c r="I25" s="51">
        <f>SUM(I16:I24)</f>
        <v>0</v>
      </c>
      <c r="J25" s="52"/>
      <c r="M25" s="54" t="s">
        <v>12</v>
      </c>
      <c r="N25" s="53">
        <f>SUM(N4:N24)</f>
        <v>0</v>
      </c>
    </row>
    <row r="26" spans="1:59" s="8" customFormat="1" ht="20.100000000000001" customHeight="1" x14ac:dyDescent="0.3">
      <c r="A26" s="55" t="s">
        <v>84</v>
      </c>
      <c r="B26" s="56"/>
      <c r="C26" s="57"/>
      <c r="D26" s="57"/>
      <c r="E26" s="58"/>
      <c r="F26" s="58"/>
      <c r="G26" s="59"/>
      <c r="H26" s="60"/>
      <c r="I26" s="61"/>
      <c r="J26" s="62"/>
      <c r="M26" s="63"/>
    </row>
    <row r="27" spans="1:59" s="104" customFormat="1" x14ac:dyDescent="0.25">
      <c r="A27" s="105">
        <v>17</v>
      </c>
      <c r="B27" s="106">
        <v>46134</v>
      </c>
      <c r="C27" s="107" t="s">
        <v>24</v>
      </c>
      <c r="D27" s="107" t="s">
        <v>25</v>
      </c>
      <c r="E27" s="108">
        <v>0.68</v>
      </c>
      <c r="F27" s="108"/>
      <c r="G27" s="109"/>
      <c r="H27" s="110">
        <v>0</v>
      </c>
      <c r="I27" s="111">
        <f t="shared" ref="I27:I37" si="2">E27*H27</f>
        <v>0</v>
      </c>
      <c r="J27" s="112" t="s">
        <v>7</v>
      </c>
      <c r="K27" s="113"/>
      <c r="L27" s="113"/>
      <c r="M27" s="114" t="s">
        <v>23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</row>
    <row r="28" spans="1:59" x14ac:dyDescent="0.25">
      <c r="A28" s="105">
        <v>18</v>
      </c>
      <c r="B28" s="106">
        <v>46453</v>
      </c>
      <c r="C28" s="107" t="s">
        <v>26</v>
      </c>
      <c r="D28" s="107" t="s">
        <v>2</v>
      </c>
      <c r="E28" s="108">
        <v>2</v>
      </c>
      <c r="F28" s="108"/>
      <c r="G28" s="109"/>
      <c r="H28" s="110">
        <v>0</v>
      </c>
      <c r="I28" s="111">
        <f t="shared" si="2"/>
        <v>0</v>
      </c>
      <c r="J28" s="112" t="s">
        <v>7</v>
      </c>
      <c r="K28" s="113"/>
      <c r="L28" s="113"/>
      <c r="M28" s="114" t="s">
        <v>23</v>
      </c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</row>
    <row r="29" spans="1:59" s="104" customFormat="1" x14ac:dyDescent="0.25">
      <c r="A29" s="105">
        <v>19</v>
      </c>
      <c r="B29" s="106">
        <v>46134</v>
      </c>
      <c r="C29" s="107" t="s">
        <v>24</v>
      </c>
      <c r="D29" s="107" t="s">
        <v>25</v>
      </c>
      <c r="E29" s="108">
        <v>3.04</v>
      </c>
      <c r="F29" s="108"/>
      <c r="G29" s="109"/>
      <c r="H29" s="110">
        <v>0</v>
      </c>
      <c r="I29" s="111">
        <f t="shared" si="2"/>
        <v>0</v>
      </c>
      <c r="J29" s="112" t="s">
        <v>7</v>
      </c>
      <c r="K29" s="113"/>
      <c r="L29" s="113"/>
      <c r="M29" s="114" t="s">
        <v>23</v>
      </c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</row>
    <row r="30" spans="1:59" x14ac:dyDescent="0.25">
      <c r="A30" s="105">
        <v>20</v>
      </c>
      <c r="B30" s="106">
        <v>46453</v>
      </c>
      <c r="C30" s="107" t="s">
        <v>26</v>
      </c>
      <c r="D30" s="107" t="s">
        <v>2</v>
      </c>
      <c r="E30" s="108">
        <v>4</v>
      </c>
      <c r="F30" s="108"/>
      <c r="G30" s="109"/>
      <c r="H30" s="110">
        <v>0</v>
      </c>
      <c r="I30" s="111">
        <f t="shared" si="2"/>
        <v>0</v>
      </c>
      <c r="J30" s="112" t="s">
        <v>7</v>
      </c>
      <c r="K30" s="113"/>
      <c r="L30" s="113"/>
      <c r="M30" s="114" t="s">
        <v>23</v>
      </c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</row>
    <row r="31" spans="1:59" x14ac:dyDescent="0.25">
      <c r="A31" s="105">
        <v>21</v>
      </c>
      <c r="B31" s="106">
        <v>46383</v>
      </c>
      <c r="C31" s="107" t="s">
        <v>27</v>
      </c>
      <c r="D31" s="107" t="s">
        <v>16</v>
      </c>
      <c r="E31" s="108">
        <v>170</v>
      </c>
      <c r="F31" s="108"/>
      <c r="G31" s="109"/>
      <c r="H31" s="110">
        <v>0</v>
      </c>
      <c r="I31" s="111">
        <f t="shared" si="2"/>
        <v>0</v>
      </c>
      <c r="J31" s="112" t="s">
        <v>7</v>
      </c>
      <c r="K31" s="113"/>
      <c r="L31" s="113"/>
      <c r="M31" s="114" t="s">
        <v>23</v>
      </c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</row>
    <row r="32" spans="1:59" x14ac:dyDescent="0.25">
      <c r="A32" s="105">
        <v>22</v>
      </c>
      <c r="B32" s="106">
        <v>46511</v>
      </c>
      <c r="C32" s="107" t="s">
        <v>28</v>
      </c>
      <c r="D32" s="107" t="s">
        <v>16</v>
      </c>
      <c r="E32" s="108">
        <v>170</v>
      </c>
      <c r="F32" s="108"/>
      <c r="G32" s="109"/>
      <c r="H32" s="110">
        <v>0</v>
      </c>
      <c r="I32" s="111">
        <f t="shared" si="2"/>
        <v>0</v>
      </c>
      <c r="J32" s="112" t="s">
        <v>7</v>
      </c>
      <c r="K32" s="113"/>
      <c r="L32" s="113"/>
      <c r="M32" s="114" t="s">
        <v>23</v>
      </c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</row>
    <row r="33" spans="1:59" x14ac:dyDescent="0.25">
      <c r="A33" s="105">
        <v>23</v>
      </c>
      <c r="B33" s="106">
        <v>46521</v>
      </c>
      <c r="C33" s="107" t="s">
        <v>29</v>
      </c>
      <c r="D33" s="107" t="s">
        <v>2</v>
      </c>
      <c r="E33" s="108">
        <v>28</v>
      </c>
      <c r="F33" s="108"/>
      <c r="G33" s="109"/>
      <c r="H33" s="110">
        <v>0</v>
      </c>
      <c r="I33" s="111">
        <f t="shared" si="2"/>
        <v>0</v>
      </c>
      <c r="J33" s="112" t="s">
        <v>7</v>
      </c>
      <c r="K33" s="113"/>
      <c r="L33" s="113"/>
      <c r="M33" s="114" t="s">
        <v>23</v>
      </c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</row>
    <row r="34" spans="1:59" s="104" customFormat="1" x14ac:dyDescent="0.25">
      <c r="A34" s="105">
        <v>24</v>
      </c>
      <c r="B34" s="106">
        <v>46133</v>
      </c>
      <c r="C34" s="107" t="s">
        <v>30</v>
      </c>
      <c r="D34" s="107" t="s">
        <v>25</v>
      </c>
      <c r="E34" s="108">
        <v>0.71</v>
      </c>
      <c r="F34" s="108"/>
      <c r="G34" s="109"/>
      <c r="H34" s="110">
        <v>0</v>
      </c>
      <c r="I34" s="111">
        <f t="shared" si="2"/>
        <v>0</v>
      </c>
      <c r="J34" s="112" t="s">
        <v>7</v>
      </c>
      <c r="K34" s="113"/>
      <c r="L34" s="113"/>
      <c r="M34" s="114" t="s">
        <v>23</v>
      </c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</row>
    <row r="35" spans="1:59" x14ac:dyDescent="0.25">
      <c r="A35" s="105">
        <v>25</v>
      </c>
      <c r="B35" s="106">
        <v>46383</v>
      </c>
      <c r="C35" s="107" t="s">
        <v>27</v>
      </c>
      <c r="D35" s="107" t="s">
        <v>16</v>
      </c>
      <c r="E35" s="108">
        <v>10</v>
      </c>
      <c r="F35" s="108"/>
      <c r="G35" s="109"/>
      <c r="H35" s="110">
        <v>0</v>
      </c>
      <c r="I35" s="111">
        <f t="shared" si="2"/>
        <v>0</v>
      </c>
      <c r="J35" s="112" t="s">
        <v>7</v>
      </c>
      <c r="K35" s="113"/>
      <c r="L35" s="113"/>
      <c r="M35" s="114" t="s">
        <v>23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</row>
    <row r="36" spans="1:59" x14ac:dyDescent="0.25">
      <c r="A36" s="105">
        <v>26</v>
      </c>
      <c r="B36" s="106">
        <v>46511</v>
      </c>
      <c r="C36" s="107" t="s">
        <v>28</v>
      </c>
      <c r="D36" s="107" t="s">
        <v>16</v>
      </c>
      <c r="E36" s="108">
        <v>10</v>
      </c>
      <c r="F36" s="108"/>
      <c r="G36" s="109"/>
      <c r="H36" s="110">
        <v>0</v>
      </c>
      <c r="I36" s="111">
        <f t="shared" si="2"/>
        <v>0</v>
      </c>
      <c r="J36" s="112" t="s">
        <v>7</v>
      </c>
      <c r="K36" s="113"/>
      <c r="L36" s="113"/>
      <c r="M36" s="114" t="s">
        <v>23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</row>
    <row r="37" spans="1:59" ht="14.4" thickBot="1" x14ac:dyDescent="0.3">
      <c r="A37" s="115">
        <v>27</v>
      </c>
      <c r="B37" s="116">
        <v>46521</v>
      </c>
      <c r="C37" s="117" t="s">
        <v>29</v>
      </c>
      <c r="D37" s="117" t="s">
        <v>2</v>
      </c>
      <c r="E37" s="118">
        <v>2</v>
      </c>
      <c r="F37" s="118"/>
      <c r="G37" s="119"/>
      <c r="H37" s="120">
        <v>0</v>
      </c>
      <c r="I37" s="121">
        <f t="shared" si="2"/>
        <v>0</v>
      </c>
      <c r="J37" s="122" t="s">
        <v>7</v>
      </c>
      <c r="K37" s="113"/>
      <c r="L37" s="113"/>
      <c r="M37" s="114" t="s">
        <v>23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</row>
    <row r="38" spans="1:59" s="53" customFormat="1" x14ac:dyDescent="0.25">
      <c r="A38" s="123"/>
      <c r="B38" s="124"/>
      <c r="C38" s="125" t="s">
        <v>82</v>
      </c>
      <c r="D38" s="125"/>
      <c r="E38" s="126"/>
      <c r="F38" s="126"/>
      <c r="G38" s="127">
        <f>SUM(G27:G37)</f>
        <v>0</v>
      </c>
      <c r="H38" s="128"/>
      <c r="I38" s="129">
        <f>SUM(I27:I37)</f>
        <v>0</v>
      </c>
      <c r="J38" s="130"/>
      <c r="K38" s="131"/>
      <c r="L38" s="131"/>
      <c r="M38" s="132" t="s">
        <v>23</v>
      </c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</row>
    <row r="39" spans="1:59" s="8" customFormat="1" ht="20.100000000000001" customHeight="1" x14ac:dyDescent="0.3">
      <c r="A39" s="133" t="s">
        <v>85</v>
      </c>
      <c r="B39" s="134"/>
      <c r="C39" s="135"/>
      <c r="D39" s="135"/>
      <c r="E39" s="136"/>
      <c r="F39" s="136"/>
      <c r="G39" s="137"/>
      <c r="H39" s="138"/>
      <c r="I39" s="139"/>
      <c r="J39" s="140"/>
      <c r="K39" s="141"/>
      <c r="L39" s="141"/>
      <c r="M39" s="142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</row>
    <row r="40" spans="1:59" x14ac:dyDescent="0.25">
      <c r="A40" s="105">
        <v>28</v>
      </c>
      <c r="B40" s="106">
        <v>210202103</v>
      </c>
      <c r="C40" s="107" t="s">
        <v>32</v>
      </c>
      <c r="D40" s="107" t="s">
        <v>2</v>
      </c>
      <c r="E40" s="108">
        <v>3</v>
      </c>
      <c r="F40" s="108"/>
      <c r="G40" s="109"/>
      <c r="H40" s="110"/>
      <c r="I40" s="111"/>
      <c r="J40" s="112" t="s">
        <v>7</v>
      </c>
      <c r="K40" s="113"/>
      <c r="L40" s="113"/>
      <c r="M40" s="114" t="s">
        <v>31</v>
      </c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</row>
    <row r="41" spans="1:59" x14ac:dyDescent="0.25">
      <c r="A41" s="105">
        <v>29</v>
      </c>
      <c r="B41" s="106">
        <v>210202103</v>
      </c>
      <c r="C41" s="107" t="s">
        <v>32</v>
      </c>
      <c r="D41" s="107" t="s">
        <v>2</v>
      </c>
      <c r="E41" s="108">
        <v>4</v>
      </c>
      <c r="F41" s="108"/>
      <c r="G41" s="109"/>
      <c r="H41" s="110"/>
      <c r="I41" s="111"/>
      <c r="J41" s="112" t="s">
        <v>7</v>
      </c>
      <c r="K41" s="113"/>
      <c r="L41" s="113"/>
      <c r="M41" s="114" t="s">
        <v>31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</row>
    <row r="42" spans="1:59" x14ac:dyDescent="0.25">
      <c r="A42" s="105">
        <v>30</v>
      </c>
      <c r="B42" s="106">
        <v>210204002</v>
      </c>
      <c r="C42" s="107" t="s">
        <v>33</v>
      </c>
      <c r="D42" s="107" t="s">
        <v>2</v>
      </c>
      <c r="E42" s="108">
        <v>2</v>
      </c>
      <c r="F42" s="108"/>
      <c r="G42" s="109"/>
      <c r="H42" s="110"/>
      <c r="I42" s="111"/>
      <c r="J42" s="112" t="s">
        <v>7</v>
      </c>
      <c r="K42" s="113"/>
      <c r="L42" s="113"/>
      <c r="M42" s="114" t="s">
        <v>31</v>
      </c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</row>
    <row r="43" spans="1:59" x14ac:dyDescent="0.25">
      <c r="A43" s="105">
        <v>31</v>
      </c>
      <c r="B43" s="106">
        <v>210204011</v>
      </c>
      <c r="C43" s="107" t="s">
        <v>34</v>
      </c>
      <c r="D43" s="107" t="s">
        <v>2</v>
      </c>
      <c r="E43" s="108">
        <v>4</v>
      </c>
      <c r="F43" s="108"/>
      <c r="G43" s="109"/>
      <c r="H43" s="110"/>
      <c r="I43" s="111"/>
      <c r="J43" s="112" t="s">
        <v>7</v>
      </c>
      <c r="K43" s="113"/>
      <c r="L43" s="113"/>
      <c r="M43" s="114" t="s">
        <v>31</v>
      </c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</row>
    <row r="44" spans="1:59" x14ac:dyDescent="0.25">
      <c r="A44" s="105">
        <v>32</v>
      </c>
      <c r="B44" s="106">
        <v>210204103</v>
      </c>
      <c r="C44" s="107" t="s">
        <v>35</v>
      </c>
      <c r="D44" s="107" t="s">
        <v>2</v>
      </c>
      <c r="E44" s="108">
        <v>6</v>
      </c>
      <c r="F44" s="108"/>
      <c r="G44" s="109"/>
      <c r="H44" s="110"/>
      <c r="I44" s="111"/>
      <c r="J44" s="112" t="s">
        <v>7</v>
      </c>
      <c r="K44" s="113"/>
      <c r="L44" s="113"/>
      <c r="M44" s="114" t="s">
        <v>31</v>
      </c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</row>
    <row r="45" spans="1:59" x14ac:dyDescent="0.25">
      <c r="A45" s="105">
        <v>33</v>
      </c>
      <c r="B45" s="106">
        <v>210204105</v>
      </c>
      <c r="C45" s="107" t="s">
        <v>36</v>
      </c>
      <c r="D45" s="107" t="s">
        <v>2</v>
      </c>
      <c r="E45" s="108">
        <v>1</v>
      </c>
      <c r="F45" s="108"/>
      <c r="G45" s="109"/>
      <c r="H45" s="110"/>
      <c r="I45" s="111"/>
      <c r="J45" s="112" t="s">
        <v>7</v>
      </c>
      <c r="K45" s="113"/>
      <c r="L45" s="113"/>
      <c r="M45" s="114" t="s">
        <v>31</v>
      </c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</row>
    <row r="46" spans="1:59" x14ac:dyDescent="0.25">
      <c r="A46" s="105">
        <v>34</v>
      </c>
      <c r="B46" s="106">
        <v>210204201</v>
      </c>
      <c r="C46" s="107" t="s">
        <v>37</v>
      </c>
      <c r="D46" s="107" t="s">
        <v>2</v>
      </c>
      <c r="E46" s="108">
        <v>6</v>
      </c>
      <c r="F46" s="108"/>
      <c r="G46" s="109"/>
      <c r="H46" s="110"/>
      <c r="I46" s="111"/>
      <c r="J46" s="112" t="s">
        <v>7</v>
      </c>
      <c r="K46" s="113"/>
      <c r="L46" s="113"/>
      <c r="M46" s="114" t="s">
        <v>31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</row>
    <row r="47" spans="1:59" x14ac:dyDescent="0.25">
      <c r="A47" s="105">
        <v>35</v>
      </c>
      <c r="B47" s="106">
        <v>210192121</v>
      </c>
      <c r="C47" s="107" t="s">
        <v>38</v>
      </c>
      <c r="D47" s="107" t="s">
        <v>2</v>
      </c>
      <c r="E47" s="108">
        <v>1</v>
      </c>
      <c r="F47" s="108"/>
      <c r="G47" s="109"/>
      <c r="H47" s="110"/>
      <c r="I47" s="111"/>
      <c r="J47" s="112" t="s">
        <v>7</v>
      </c>
      <c r="K47" s="113"/>
      <c r="L47" s="113"/>
      <c r="M47" s="114" t="s">
        <v>31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</row>
    <row r="48" spans="1:59" x14ac:dyDescent="0.25">
      <c r="A48" s="105">
        <v>36</v>
      </c>
      <c r="B48" s="106">
        <v>210810013</v>
      </c>
      <c r="C48" s="107" t="s">
        <v>39</v>
      </c>
      <c r="D48" s="107" t="s">
        <v>16</v>
      </c>
      <c r="E48" s="108">
        <v>300</v>
      </c>
      <c r="F48" s="108"/>
      <c r="G48" s="109"/>
      <c r="H48" s="110"/>
      <c r="I48" s="111"/>
      <c r="J48" s="112" t="s">
        <v>7</v>
      </c>
      <c r="K48" s="113"/>
      <c r="L48" s="113"/>
      <c r="M48" s="114" t="s">
        <v>31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</row>
    <row r="49" spans="1:59" x14ac:dyDescent="0.25">
      <c r="A49" s="105">
        <v>37</v>
      </c>
      <c r="B49" s="106">
        <v>210810008</v>
      </c>
      <c r="C49" s="107" t="s">
        <v>40</v>
      </c>
      <c r="D49" s="107" t="s">
        <v>16</v>
      </c>
      <c r="E49" s="108">
        <v>50</v>
      </c>
      <c r="F49" s="108"/>
      <c r="G49" s="109"/>
      <c r="H49" s="110"/>
      <c r="I49" s="111"/>
      <c r="J49" s="112" t="s">
        <v>7</v>
      </c>
      <c r="K49" s="113"/>
      <c r="L49" s="113"/>
      <c r="M49" s="114" t="s">
        <v>31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</row>
    <row r="50" spans="1:59" x14ac:dyDescent="0.25">
      <c r="A50" s="105">
        <v>38</v>
      </c>
      <c r="B50" s="106">
        <v>210100251</v>
      </c>
      <c r="C50" s="107" t="s">
        <v>41</v>
      </c>
      <c r="D50" s="107" t="s">
        <v>2</v>
      </c>
      <c r="E50" s="108">
        <v>12</v>
      </c>
      <c r="F50" s="108"/>
      <c r="G50" s="109"/>
      <c r="H50" s="110"/>
      <c r="I50" s="111"/>
      <c r="J50" s="112" t="s">
        <v>7</v>
      </c>
      <c r="K50" s="113"/>
      <c r="L50" s="113"/>
      <c r="M50" s="114" t="s">
        <v>31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</row>
    <row r="51" spans="1:59" x14ac:dyDescent="0.25">
      <c r="A51" s="105">
        <v>39</v>
      </c>
      <c r="B51" s="106">
        <v>210220021</v>
      </c>
      <c r="C51" s="107" t="s">
        <v>42</v>
      </c>
      <c r="D51" s="107" t="s">
        <v>16</v>
      </c>
      <c r="E51" s="108">
        <v>200</v>
      </c>
      <c r="F51" s="108"/>
      <c r="G51" s="109"/>
      <c r="H51" s="110"/>
      <c r="I51" s="111"/>
      <c r="J51" s="112" t="s">
        <v>7</v>
      </c>
      <c r="K51" s="113"/>
      <c r="L51" s="113"/>
      <c r="M51" s="114" t="s">
        <v>31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</row>
    <row r="52" spans="1:59" x14ac:dyDescent="0.25">
      <c r="A52" s="105">
        <v>40</v>
      </c>
      <c r="B52" s="106">
        <v>210220111</v>
      </c>
      <c r="C52" s="107" t="s">
        <v>43</v>
      </c>
      <c r="D52" s="107" t="s">
        <v>16</v>
      </c>
      <c r="E52" s="108">
        <v>30</v>
      </c>
      <c r="F52" s="108"/>
      <c r="G52" s="109"/>
      <c r="H52" s="110"/>
      <c r="I52" s="111"/>
      <c r="J52" s="112" t="s">
        <v>7</v>
      </c>
      <c r="K52" s="113"/>
      <c r="L52" s="113"/>
      <c r="M52" s="114" t="s">
        <v>31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</row>
    <row r="53" spans="1:59" ht="14.4" thickBot="1" x14ac:dyDescent="0.3">
      <c r="A53" s="115">
        <v>41</v>
      </c>
      <c r="B53" s="116">
        <v>210010066</v>
      </c>
      <c r="C53" s="117" t="s">
        <v>44</v>
      </c>
      <c r="D53" s="117" t="s">
        <v>16</v>
      </c>
      <c r="E53" s="118">
        <v>20</v>
      </c>
      <c r="F53" s="118"/>
      <c r="G53" s="119"/>
      <c r="H53" s="120"/>
      <c r="I53" s="121"/>
      <c r="J53" s="122" t="s">
        <v>7</v>
      </c>
      <c r="K53" s="113"/>
      <c r="L53" s="113"/>
      <c r="M53" s="114" t="s">
        <v>31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</row>
    <row r="54" spans="1:59" s="53" customFormat="1" x14ac:dyDescent="0.25">
      <c r="A54" s="123"/>
      <c r="B54" s="124"/>
      <c r="C54" s="125" t="s">
        <v>82</v>
      </c>
      <c r="D54" s="125"/>
      <c r="E54" s="126"/>
      <c r="F54" s="126"/>
      <c r="G54" s="127">
        <f>SUM(G40:G53)</f>
        <v>0</v>
      </c>
      <c r="H54" s="128"/>
      <c r="I54" s="129">
        <f>SUM(I40:I53)</f>
        <v>0</v>
      </c>
      <c r="J54" s="130"/>
      <c r="K54" s="131"/>
      <c r="L54" s="131"/>
      <c r="M54" s="132" t="s">
        <v>31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</row>
    <row r="55" spans="1:59" s="8" customFormat="1" ht="20.100000000000001" customHeight="1" x14ac:dyDescent="0.3">
      <c r="A55" s="133" t="s">
        <v>86</v>
      </c>
      <c r="B55" s="134"/>
      <c r="C55" s="135"/>
      <c r="D55" s="135"/>
      <c r="E55" s="136"/>
      <c r="F55" s="136"/>
      <c r="G55" s="137"/>
      <c r="H55" s="138"/>
      <c r="I55" s="139"/>
      <c r="J55" s="140"/>
      <c r="K55" s="141"/>
      <c r="L55" s="141"/>
      <c r="M55" s="142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</row>
    <row r="56" spans="1:59" s="104" customFormat="1" x14ac:dyDescent="0.25">
      <c r="A56" s="105">
        <v>42</v>
      </c>
      <c r="B56" s="106">
        <v>460100003</v>
      </c>
      <c r="C56" s="107" t="s">
        <v>46</v>
      </c>
      <c r="D56" s="107" t="s">
        <v>2</v>
      </c>
      <c r="E56" s="108">
        <v>2</v>
      </c>
      <c r="F56" s="108"/>
      <c r="G56" s="109"/>
      <c r="H56" s="110"/>
      <c r="I56" s="111"/>
      <c r="J56" s="112" t="s">
        <v>7</v>
      </c>
      <c r="K56" s="113" t="s">
        <v>4</v>
      </c>
      <c r="L56" s="113"/>
      <c r="M56" s="114" t="s">
        <v>45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</row>
    <row r="57" spans="1:59" s="104" customFormat="1" x14ac:dyDescent="0.25">
      <c r="A57" s="105">
        <v>43</v>
      </c>
      <c r="B57" s="106">
        <v>460050703</v>
      </c>
      <c r="C57" s="107" t="s">
        <v>47</v>
      </c>
      <c r="D57" s="107" t="s">
        <v>25</v>
      </c>
      <c r="E57" s="108">
        <v>0.8</v>
      </c>
      <c r="F57" s="108"/>
      <c r="G57" s="109"/>
      <c r="H57" s="110"/>
      <c r="I57" s="111"/>
      <c r="J57" s="112" t="s">
        <v>7</v>
      </c>
      <c r="K57" s="113"/>
      <c r="L57" s="113"/>
      <c r="M57" s="114" t="s">
        <v>45</v>
      </c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</row>
    <row r="58" spans="1:59" s="104" customFormat="1" x14ac:dyDescent="0.25">
      <c r="A58" s="105">
        <v>44</v>
      </c>
      <c r="B58" s="106">
        <v>460600001</v>
      </c>
      <c r="C58" s="107" t="s">
        <v>48</v>
      </c>
      <c r="D58" s="107" t="s">
        <v>25</v>
      </c>
      <c r="E58" s="108">
        <v>0.8</v>
      </c>
      <c r="F58" s="108"/>
      <c r="G58" s="109"/>
      <c r="H58" s="110"/>
      <c r="I58" s="111"/>
      <c r="J58" s="112" t="s">
        <v>7</v>
      </c>
      <c r="K58" s="113"/>
      <c r="L58" s="113"/>
      <c r="M58" s="114" t="s">
        <v>45</v>
      </c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</row>
    <row r="59" spans="1:59" s="104" customFormat="1" x14ac:dyDescent="0.25">
      <c r="A59" s="105">
        <v>45</v>
      </c>
      <c r="B59" s="106">
        <v>460100003</v>
      </c>
      <c r="C59" s="107" t="s">
        <v>46</v>
      </c>
      <c r="D59" s="107" t="s">
        <v>2</v>
      </c>
      <c r="E59" s="108">
        <v>4</v>
      </c>
      <c r="F59" s="108"/>
      <c r="G59" s="109"/>
      <c r="H59" s="110"/>
      <c r="I59" s="111"/>
      <c r="J59" s="112" t="s">
        <v>7</v>
      </c>
      <c r="K59" s="113" t="s">
        <v>4</v>
      </c>
      <c r="L59" s="113"/>
      <c r="M59" s="114" t="s">
        <v>45</v>
      </c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</row>
    <row r="60" spans="1:59" s="104" customFormat="1" x14ac:dyDescent="0.25">
      <c r="A60" s="105">
        <v>46</v>
      </c>
      <c r="B60" s="106">
        <v>460050703</v>
      </c>
      <c r="C60" s="107" t="s">
        <v>47</v>
      </c>
      <c r="D60" s="107" t="s">
        <v>25</v>
      </c>
      <c r="E60" s="108">
        <v>3.32</v>
      </c>
      <c r="F60" s="108"/>
      <c r="G60" s="109"/>
      <c r="H60" s="110"/>
      <c r="I60" s="111"/>
      <c r="J60" s="112" t="s">
        <v>7</v>
      </c>
      <c r="K60" s="113"/>
      <c r="L60" s="113"/>
      <c r="M60" s="114" t="s">
        <v>45</v>
      </c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</row>
    <row r="61" spans="1:59" s="104" customFormat="1" x14ac:dyDescent="0.25">
      <c r="A61" s="105">
        <v>47</v>
      </c>
      <c r="B61" s="106">
        <v>460600001</v>
      </c>
      <c r="C61" s="107" t="s">
        <v>48</v>
      </c>
      <c r="D61" s="107" t="s">
        <v>25</v>
      </c>
      <c r="E61" s="108">
        <v>3.32</v>
      </c>
      <c r="F61" s="108"/>
      <c r="G61" s="109"/>
      <c r="H61" s="110"/>
      <c r="I61" s="111"/>
      <c r="J61" s="112" t="s">
        <v>7</v>
      </c>
      <c r="K61" s="113"/>
      <c r="L61" s="113"/>
      <c r="M61" s="114" t="s">
        <v>45</v>
      </c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</row>
    <row r="62" spans="1:59" s="104" customFormat="1" x14ac:dyDescent="0.25">
      <c r="A62" s="105">
        <v>48</v>
      </c>
      <c r="B62" s="106">
        <v>460200133</v>
      </c>
      <c r="C62" s="107" t="s">
        <v>49</v>
      </c>
      <c r="D62" s="107" t="s">
        <v>16</v>
      </c>
      <c r="E62" s="108">
        <v>170</v>
      </c>
      <c r="F62" s="108"/>
      <c r="G62" s="109"/>
      <c r="H62" s="110"/>
      <c r="I62" s="111"/>
      <c r="J62" s="112" t="s">
        <v>7</v>
      </c>
      <c r="K62" s="113" t="s">
        <v>4</v>
      </c>
      <c r="L62" s="113"/>
      <c r="M62" s="114" t="s">
        <v>45</v>
      </c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</row>
    <row r="63" spans="1:59" s="104" customFormat="1" x14ac:dyDescent="0.25">
      <c r="A63" s="105">
        <v>49</v>
      </c>
      <c r="B63" s="106">
        <v>460490012</v>
      </c>
      <c r="C63" s="107" t="s">
        <v>50</v>
      </c>
      <c r="D63" s="107" t="s">
        <v>16</v>
      </c>
      <c r="E63" s="108">
        <v>170</v>
      </c>
      <c r="F63" s="108"/>
      <c r="G63" s="109"/>
      <c r="H63" s="110"/>
      <c r="I63" s="111"/>
      <c r="J63" s="112" t="s">
        <v>7</v>
      </c>
      <c r="K63" s="113"/>
      <c r="L63" s="113"/>
      <c r="M63" s="114" t="s">
        <v>45</v>
      </c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</row>
    <row r="64" spans="1:59" s="104" customFormat="1" x14ac:dyDescent="0.25">
      <c r="A64" s="105">
        <v>50</v>
      </c>
      <c r="B64" s="106">
        <v>460510031</v>
      </c>
      <c r="C64" s="107" t="s">
        <v>51</v>
      </c>
      <c r="D64" s="107" t="s">
        <v>16</v>
      </c>
      <c r="E64" s="108">
        <v>170</v>
      </c>
      <c r="F64" s="108"/>
      <c r="G64" s="109"/>
      <c r="H64" s="110"/>
      <c r="I64" s="111"/>
      <c r="J64" s="112" t="s">
        <v>7</v>
      </c>
      <c r="K64" s="113"/>
      <c r="L64" s="113"/>
      <c r="M64" s="114" t="s">
        <v>45</v>
      </c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</row>
    <row r="65" spans="1:59" s="104" customFormat="1" x14ac:dyDescent="0.25">
      <c r="A65" s="105">
        <v>51</v>
      </c>
      <c r="B65" s="106">
        <v>460560133</v>
      </c>
      <c r="C65" s="107" t="s">
        <v>52</v>
      </c>
      <c r="D65" s="107" t="s">
        <v>16</v>
      </c>
      <c r="E65" s="108">
        <v>170</v>
      </c>
      <c r="F65" s="108"/>
      <c r="G65" s="109"/>
      <c r="H65" s="110"/>
      <c r="I65" s="111"/>
      <c r="J65" s="112" t="s">
        <v>7</v>
      </c>
      <c r="K65" s="113"/>
      <c r="L65" s="113"/>
      <c r="M65" s="114" t="s">
        <v>45</v>
      </c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</row>
    <row r="66" spans="1:59" s="104" customFormat="1" x14ac:dyDescent="0.25">
      <c r="A66" s="105">
        <v>52</v>
      </c>
      <c r="B66" s="106">
        <v>460600001</v>
      </c>
      <c r="C66" s="107" t="s">
        <v>48</v>
      </c>
      <c r="D66" s="107" t="s">
        <v>25</v>
      </c>
      <c r="E66" s="108">
        <v>0.34</v>
      </c>
      <c r="F66" s="108"/>
      <c r="G66" s="109"/>
      <c r="H66" s="110"/>
      <c r="I66" s="111"/>
      <c r="J66" s="112" t="s">
        <v>7</v>
      </c>
      <c r="K66" s="113"/>
      <c r="L66" s="113"/>
      <c r="M66" s="114" t="s">
        <v>45</v>
      </c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</row>
    <row r="67" spans="1:59" s="104" customFormat="1" x14ac:dyDescent="0.25">
      <c r="A67" s="105">
        <v>53</v>
      </c>
      <c r="B67" s="106">
        <v>460620013</v>
      </c>
      <c r="C67" s="107" t="s">
        <v>53</v>
      </c>
      <c r="D67" s="107" t="s">
        <v>54</v>
      </c>
      <c r="E67" s="108">
        <v>59.5</v>
      </c>
      <c r="F67" s="108"/>
      <c r="G67" s="109"/>
      <c r="H67" s="110"/>
      <c r="I67" s="111"/>
      <c r="J67" s="112" t="s">
        <v>7</v>
      </c>
      <c r="K67" s="113"/>
      <c r="L67" s="113"/>
      <c r="M67" s="114" t="s">
        <v>45</v>
      </c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</row>
    <row r="68" spans="1:59" s="104" customFormat="1" x14ac:dyDescent="0.25">
      <c r="A68" s="105">
        <v>54</v>
      </c>
      <c r="B68" s="106">
        <v>460200173</v>
      </c>
      <c r="C68" s="107" t="s">
        <v>55</v>
      </c>
      <c r="D68" s="107" t="s">
        <v>16</v>
      </c>
      <c r="E68" s="108">
        <v>10</v>
      </c>
      <c r="F68" s="108"/>
      <c r="G68" s="109"/>
      <c r="H68" s="110"/>
      <c r="I68" s="111"/>
      <c r="J68" s="112" t="s">
        <v>7</v>
      </c>
      <c r="K68" s="113" t="s">
        <v>4</v>
      </c>
      <c r="L68" s="113"/>
      <c r="M68" s="114" t="s">
        <v>45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</row>
    <row r="69" spans="1:59" s="104" customFormat="1" x14ac:dyDescent="0.25">
      <c r="A69" s="105">
        <v>55</v>
      </c>
      <c r="B69" s="106">
        <v>460030071</v>
      </c>
      <c r="C69" s="107" t="s">
        <v>56</v>
      </c>
      <c r="D69" s="107" t="s">
        <v>54</v>
      </c>
      <c r="E69" s="108">
        <v>3.5</v>
      </c>
      <c r="F69" s="108"/>
      <c r="G69" s="109"/>
      <c r="H69" s="110"/>
      <c r="I69" s="111"/>
      <c r="J69" s="112" t="s">
        <v>7</v>
      </c>
      <c r="K69" s="113"/>
      <c r="L69" s="113"/>
      <c r="M69" s="114" t="s">
        <v>45</v>
      </c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</row>
    <row r="70" spans="1:59" s="104" customFormat="1" x14ac:dyDescent="0.25">
      <c r="A70" s="105">
        <v>56</v>
      </c>
      <c r="B70" s="106">
        <v>460030082</v>
      </c>
      <c r="C70" s="107" t="s">
        <v>57</v>
      </c>
      <c r="D70" s="107" t="s">
        <v>16</v>
      </c>
      <c r="E70" s="108">
        <v>20</v>
      </c>
      <c r="F70" s="108"/>
      <c r="G70" s="109"/>
      <c r="H70" s="110"/>
      <c r="I70" s="111"/>
      <c r="J70" s="112" t="s">
        <v>7</v>
      </c>
      <c r="K70" s="113"/>
      <c r="L70" s="113"/>
      <c r="M70" s="114" t="s">
        <v>45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</row>
    <row r="71" spans="1:59" s="104" customFormat="1" x14ac:dyDescent="0.25">
      <c r="A71" s="105">
        <v>57</v>
      </c>
      <c r="B71" s="106">
        <v>460080103</v>
      </c>
      <c r="C71" s="107" t="s">
        <v>58</v>
      </c>
      <c r="D71" s="107" t="s">
        <v>54</v>
      </c>
      <c r="E71" s="108">
        <v>3.5</v>
      </c>
      <c r="F71" s="108"/>
      <c r="G71" s="109"/>
      <c r="H71" s="110"/>
      <c r="I71" s="111"/>
      <c r="J71" s="112" t="s">
        <v>7</v>
      </c>
      <c r="K71" s="113"/>
      <c r="L71" s="113"/>
      <c r="M71" s="114" t="s">
        <v>45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</row>
    <row r="72" spans="1:59" s="104" customFormat="1" x14ac:dyDescent="0.25">
      <c r="A72" s="105">
        <v>58</v>
      </c>
      <c r="B72" s="106">
        <v>460490012</v>
      </c>
      <c r="C72" s="107" t="s">
        <v>50</v>
      </c>
      <c r="D72" s="107" t="s">
        <v>16</v>
      </c>
      <c r="E72" s="108">
        <v>10</v>
      </c>
      <c r="F72" s="108"/>
      <c r="G72" s="109"/>
      <c r="H72" s="110"/>
      <c r="I72" s="111"/>
      <c r="J72" s="112" t="s">
        <v>7</v>
      </c>
      <c r="K72" s="113"/>
      <c r="L72" s="113"/>
      <c r="M72" s="114" t="s">
        <v>45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</row>
    <row r="73" spans="1:59" s="104" customFormat="1" x14ac:dyDescent="0.25">
      <c r="A73" s="105">
        <v>59</v>
      </c>
      <c r="B73" s="106">
        <v>460510031</v>
      </c>
      <c r="C73" s="107" t="s">
        <v>51</v>
      </c>
      <c r="D73" s="107" t="s">
        <v>16</v>
      </c>
      <c r="E73" s="108">
        <v>10</v>
      </c>
      <c r="F73" s="108"/>
      <c r="G73" s="109"/>
      <c r="H73" s="110"/>
      <c r="I73" s="111"/>
      <c r="J73" s="112" t="s">
        <v>7</v>
      </c>
      <c r="K73" s="113"/>
      <c r="L73" s="113"/>
      <c r="M73" s="114" t="s">
        <v>45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</row>
    <row r="74" spans="1:59" s="104" customFormat="1" x14ac:dyDescent="0.25">
      <c r="A74" s="105">
        <v>60</v>
      </c>
      <c r="B74" s="106">
        <v>460560173</v>
      </c>
      <c r="C74" s="107" t="s">
        <v>59</v>
      </c>
      <c r="D74" s="107" t="s">
        <v>16</v>
      </c>
      <c r="E74" s="108">
        <v>10</v>
      </c>
      <c r="F74" s="108"/>
      <c r="G74" s="109"/>
      <c r="H74" s="110"/>
      <c r="I74" s="111"/>
      <c r="J74" s="112" t="s">
        <v>7</v>
      </c>
      <c r="K74" s="113"/>
      <c r="L74" s="113"/>
      <c r="M74" s="114" t="s">
        <v>45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59" s="104" customFormat="1" x14ac:dyDescent="0.25">
      <c r="A75" s="105">
        <v>61</v>
      </c>
      <c r="B75" s="106">
        <v>460600001</v>
      </c>
      <c r="C75" s="107" t="s">
        <v>48</v>
      </c>
      <c r="D75" s="107" t="s">
        <v>25</v>
      </c>
      <c r="E75" s="108">
        <v>1.26</v>
      </c>
      <c r="F75" s="108"/>
      <c r="G75" s="109"/>
      <c r="H75" s="110"/>
      <c r="I75" s="111"/>
      <c r="J75" s="112" t="s">
        <v>7</v>
      </c>
      <c r="K75" s="113"/>
      <c r="L75" s="113"/>
      <c r="M75" s="114" t="s">
        <v>45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59" s="104" customFormat="1" x14ac:dyDescent="0.25">
      <c r="A76" s="105">
        <v>62</v>
      </c>
      <c r="B76" s="106">
        <v>460650017</v>
      </c>
      <c r="C76" s="107" t="s">
        <v>60</v>
      </c>
      <c r="D76" s="107" t="s">
        <v>25</v>
      </c>
      <c r="E76" s="108">
        <v>0.71</v>
      </c>
      <c r="F76" s="108"/>
      <c r="G76" s="109"/>
      <c r="H76" s="110"/>
      <c r="I76" s="111"/>
      <c r="J76" s="112" t="s">
        <v>7</v>
      </c>
      <c r="K76" s="113"/>
      <c r="L76" s="113"/>
      <c r="M76" s="114" t="s">
        <v>45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</row>
    <row r="77" spans="1:59" s="104" customFormat="1" x14ac:dyDescent="0.25">
      <c r="A77" s="105">
        <v>63</v>
      </c>
      <c r="B77" s="106">
        <v>460650022</v>
      </c>
      <c r="C77" s="107" t="s">
        <v>61</v>
      </c>
      <c r="D77" s="107" t="s">
        <v>54</v>
      </c>
      <c r="E77" s="108">
        <v>3.5</v>
      </c>
      <c r="F77" s="108"/>
      <c r="G77" s="109"/>
      <c r="H77" s="110"/>
      <c r="I77" s="111"/>
      <c r="J77" s="112" t="s">
        <v>7</v>
      </c>
      <c r="K77" s="113"/>
      <c r="L77" s="113"/>
      <c r="M77" s="114" t="s">
        <v>45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</row>
    <row r="78" spans="1:59" s="104" customFormat="1" x14ac:dyDescent="0.25">
      <c r="A78" s="105">
        <v>64</v>
      </c>
      <c r="B78" s="106">
        <v>460650046</v>
      </c>
      <c r="C78" s="107" t="s">
        <v>62</v>
      </c>
      <c r="D78" s="107" t="s">
        <v>54</v>
      </c>
      <c r="E78" s="108">
        <v>3.5</v>
      </c>
      <c r="F78" s="108"/>
      <c r="G78" s="109"/>
      <c r="H78" s="110"/>
      <c r="I78" s="111"/>
      <c r="J78" s="112" t="s">
        <v>7</v>
      </c>
      <c r="K78" s="113"/>
      <c r="L78" s="113"/>
      <c r="M78" s="114" t="s">
        <v>45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</row>
    <row r="79" spans="1:59" s="104" customFormat="1" x14ac:dyDescent="0.25">
      <c r="A79" s="105">
        <v>65</v>
      </c>
      <c r="B79" s="106">
        <v>460010011</v>
      </c>
      <c r="C79" s="107" t="s">
        <v>63</v>
      </c>
      <c r="D79" s="107" t="s">
        <v>64</v>
      </c>
      <c r="E79" s="108">
        <v>0.2</v>
      </c>
      <c r="F79" s="108"/>
      <c r="G79" s="109"/>
      <c r="H79" s="110"/>
      <c r="I79" s="111"/>
      <c r="J79" s="112" t="s">
        <v>7</v>
      </c>
      <c r="K79" s="113" t="s">
        <v>4</v>
      </c>
      <c r="L79" s="113"/>
      <c r="M79" s="114" t="s">
        <v>45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</row>
    <row r="80" spans="1:59" s="104" customFormat="1" ht="14.4" thickBot="1" x14ac:dyDescent="0.3">
      <c r="A80" s="115">
        <v>66</v>
      </c>
      <c r="B80" s="116">
        <v>460710002</v>
      </c>
      <c r="C80" s="117" t="s">
        <v>65</v>
      </c>
      <c r="D80" s="117" t="s">
        <v>16</v>
      </c>
      <c r="E80" s="118">
        <v>200</v>
      </c>
      <c r="F80" s="118"/>
      <c r="G80" s="119"/>
      <c r="H80" s="120"/>
      <c r="I80" s="121"/>
      <c r="J80" s="122" t="s">
        <v>7</v>
      </c>
      <c r="K80" s="113" t="s">
        <v>4</v>
      </c>
      <c r="L80" s="113"/>
      <c r="M80" s="114" t="s">
        <v>45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 s="53" customFormat="1" x14ac:dyDescent="0.25">
      <c r="A81" s="123"/>
      <c r="B81" s="124"/>
      <c r="C81" s="125" t="s">
        <v>82</v>
      </c>
      <c r="D81" s="125"/>
      <c r="E81" s="126"/>
      <c r="F81" s="126"/>
      <c r="G81" s="127">
        <f>SUM(G56:G80)</f>
        <v>0</v>
      </c>
      <c r="H81" s="128"/>
      <c r="I81" s="129">
        <f>SUM(I56:I80)</f>
        <v>0</v>
      </c>
      <c r="J81" s="130"/>
      <c r="K81" s="131"/>
      <c r="L81" s="131"/>
      <c r="M81" s="132" t="s">
        <v>45</v>
      </c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</row>
    <row r="82" spans="1:59" s="8" customFormat="1" ht="20.100000000000001" customHeight="1" x14ac:dyDescent="0.3">
      <c r="A82" s="133" t="s">
        <v>87</v>
      </c>
      <c r="B82" s="134"/>
      <c r="C82" s="135"/>
      <c r="D82" s="135"/>
      <c r="E82" s="136"/>
      <c r="F82" s="136"/>
      <c r="G82" s="137"/>
      <c r="H82" s="138"/>
      <c r="I82" s="139"/>
      <c r="J82" s="140"/>
      <c r="K82" s="141"/>
      <c r="L82" s="141"/>
      <c r="M82" s="142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</row>
    <row r="83" spans="1:59" x14ac:dyDescent="0.25">
      <c r="A83" s="105">
        <v>67</v>
      </c>
      <c r="B83" s="106">
        <v>218009001</v>
      </c>
      <c r="C83" s="107" t="s">
        <v>67</v>
      </c>
      <c r="D83" s="107" t="s">
        <v>2</v>
      </c>
      <c r="E83" s="108">
        <v>3</v>
      </c>
      <c r="F83" s="108"/>
      <c r="G83" s="109"/>
      <c r="H83" s="110">
        <v>0</v>
      </c>
      <c r="I83" s="111">
        <f>E83*H83</f>
        <v>0</v>
      </c>
      <c r="J83" s="112" t="s">
        <v>3</v>
      </c>
      <c r="K83" s="113"/>
      <c r="L83" s="113"/>
      <c r="M83" s="114" t="s">
        <v>66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</row>
    <row r="84" spans="1:59" ht="14.4" thickBot="1" x14ac:dyDescent="0.3">
      <c r="A84" s="37">
        <v>68</v>
      </c>
      <c r="B84" s="38">
        <v>218009001</v>
      </c>
      <c r="C84" s="39" t="s">
        <v>67</v>
      </c>
      <c r="D84" s="39" t="s">
        <v>2</v>
      </c>
      <c r="E84" s="40">
        <v>4</v>
      </c>
      <c r="F84" s="40"/>
      <c r="G84" s="41"/>
      <c r="H84" s="42">
        <v>0</v>
      </c>
      <c r="I84" s="43">
        <f>E84*H84</f>
        <v>0</v>
      </c>
      <c r="J84" s="44" t="s">
        <v>3</v>
      </c>
      <c r="M84" s="36" t="s">
        <v>66</v>
      </c>
    </row>
    <row r="85" spans="1:59" s="53" customFormat="1" ht="14.4" thickBot="1" x14ac:dyDescent="0.3">
      <c r="A85" s="64"/>
      <c r="B85" s="65"/>
      <c r="C85" s="66" t="s">
        <v>82</v>
      </c>
      <c r="D85" s="66"/>
      <c r="E85" s="67"/>
      <c r="F85" s="67"/>
      <c r="G85" s="68">
        <f>SUM(G83:G84)</f>
        <v>0</v>
      </c>
      <c r="H85" s="69"/>
      <c r="I85" s="70">
        <f>SUM(I83:I84)</f>
        <v>0</v>
      </c>
      <c r="J85" s="71"/>
      <c r="M85" s="53" t="s">
        <v>66</v>
      </c>
    </row>
    <row r="86" spans="1:59" x14ac:dyDescent="0.25">
      <c r="B86" s="72"/>
      <c r="E86" s="73"/>
      <c r="F86" s="73"/>
      <c r="G86" s="74"/>
      <c r="H86" s="75"/>
      <c r="I86" s="76"/>
    </row>
    <row r="87" spans="1:59" x14ac:dyDescent="0.25">
      <c r="A87" s="7" t="s">
        <v>118</v>
      </c>
      <c r="B87" s="72"/>
      <c r="E87" s="73"/>
      <c r="F87" s="73"/>
      <c r="G87" s="74"/>
      <c r="H87" s="75"/>
      <c r="I87" s="76"/>
    </row>
    <row r="88" spans="1:59" x14ac:dyDescent="0.25">
      <c r="A88" s="7" t="s">
        <v>89</v>
      </c>
      <c r="B88" s="72"/>
      <c r="E88" s="73"/>
      <c r="F88" s="73"/>
      <c r="G88" s="74"/>
      <c r="H88" s="75"/>
      <c r="I88" s="76"/>
    </row>
    <row r="89" spans="1:59" x14ac:dyDescent="0.25">
      <c r="B89" s="72"/>
      <c r="E89" s="73"/>
      <c r="F89" s="73"/>
      <c r="G89" s="74"/>
      <c r="H89" s="75"/>
      <c r="I89" s="76"/>
    </row>
    <row r="90" spans="1:59" x14ac:dyDescent="0.25">
      <c r="B90" s="72"/>
      <c r="E90" s="73"/>
      <c r="F90" s="73"/>
      <c r="G90" s="74"/>
      <c r="H90" s="75"/>
      <c r="I90" s="76"/>
    </row>
    <row r="91" spans="1:59" x14ac:dyDescent="0.25">
      <c r="B91" s="72"/>
      <c r="E91" s="73"/>
      <c r="F91" s="73"/>
      <c r="G91" s="74"/>
      <c r="H91" s="75"/>
      <c r="I91" s="76"/>
    </row>
    <row r="92" spans="1:59" x14ac:dyDescent="0.25">
      <c r="B92" s="72"/>
      <c r="E92" s="73"/>
      <c r="F92" s="73"/>
      <c r="G92" s="74"/>
      <c r="H92" s="75"/>
      <c r="I92" s="76"/>
    </row>
    <row r="93" spans="1:59" x14ac:dyDescent="0.25">
      <c r="B93" s="72"/>
      <c r="E93" s="73"/>
      <c r="F93" s="73"/>
      <c r="G93" s="74"/>
      <c r="H93" s="75"/>
      <c r="I93" s="76"/>
    </row>
    <row r="94" spans="1:59" x14ac:dyDescent="0.25">
      <c r="B94" s="72"/>
      <c r="E94" s="73"/>
      <c r="F94" s="73"/>
      <c r="G94" s="74"/>
      <c r="H94" s="75"/>
      <c r="I94" s="76"/>
    </row>
    <row r="95" spans="1:59" x14ac:dyDescent="0.25">
      <c r="B95" s="72"/>
      <c r="E95" s="73"/>
      <c r="F95" s="73"/>
      <c r="G95" s="74"/>
      <c r="H95" s="75"/>
      <c r="I95" s="76"/>
    </row>
    <row r="96" spans="1:59" x14ac:dyDescent="0.25">
      <c r="B96" s="72"/>
      <c r="E96" s="73"/>
      <c r="F96" s="73"/>
      <c r="G96" s="74"/>
      <c r="H96" s="75"/>
      <c r="I96" s="76"/>
    </row>
    <row r="97" spans="2:9" x14ac:dyDescent="0.25">
      <c r="B97" s="72"/>
      <c r="E97" s="73"/>
      <c r="F97" s="73"/>
      <c r="G97" s="74"/>
      <c r="H97" s="75"/>
      <c r="I97" s="76"/>
    </row>
    <row r="98" spans="2:9" x14ac:dyDescent="0.25">
      <c r="B98" s="72"/>
      <c r="E98" s="73"/>
      <c r="F98" s="73"/>
      <c r="G98" s="74"/>
      <c r="H98" s="75"/>
      <c r="I98" s="76"/>
    </row>
    <row r="99" spans="2:9" x14ac:dyDescent="0.25">
      <c r="B99" s="72"/>
      <c r="E99" s="73"/>
      <c r="F99" s="73"/>
      <c r="G99" s="74"/>
      <c r="H99" s="75"/>
      <c r="I99" s="76"/>
    </row>
    <row r="100" spans="2:9" x14ac:dyDescent="0.25">
      <c r="B100" s="72"/>
      <c r="E100" s="73"/>
      <c r="F100" s="73"/>
      <c r="G100" s="74"/>
      <c r="H100" s="75"/>
      <c r="I100" s="76"/>
    </row>
    <row r="101" spans="2:9" x14ac:dyDescent="0.25">
      <c r="B101" s="72"/>
      <c r="E101" s="73"/>
      <c r="F101" s="73"/>
      <c r="G101" s="74"/>
      <c r="H101" s="75"/>
      <c r="I101" s="76"/>
    </row>
    <row r="102" spans="2:9" x14ac:dyDescent="0.25">
      <c r="B102" s="72"/>
      <c r="E102" s="73"/>
      <c r="F102" s="73"/>
      <c r="G102" s="74"/>
      <c r="H102" s="75"/>
      <c r="I102" s="76"/>
    </row>
    <row r="103" spans="2:9" x14ac:dyDescent="0.25">
      <c r="B103" s="72"/>
      <c r="E103" s="73"/>
      <c r="F103" s="73"/>
      <c r="G103" s="74"/>
      <c r="H103" s="75"/>
      <c r="I103" s="76"/>
    </row>
  </sheetData>
  <printOptions horizontalCentered="1"/>
  <pageMargins left="0.7" right="0.7" top="0.78740157499999996" bottom="0.78740157499999996" header="0.3" footer="0.3"/>
  <pageSetup paperSize="9" scale="75" fitToHeight="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Rekapitulace+</vt:lpstr>
      <vt:lpstr>Soupis položek+</vt:lpstr>
      <vt:lpstr>'Soupis položek+'!Názvy_tisku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Radomil Coufal</dc:creator>
  <cp:lastModifiedBy>Štěpán Janák</cp:lastModifiedBy>
  <cp:lastPrinted>2020-10-29T10:09:03Z</cp:lastPrinted>
  <dcterms:created xsi:type="dcterms:W3CDTF">2020-10-29T10:06:36Z</dcterms:created>
  <dcterms:modified xsi:type="dcterms:W3CDTF">2023-09-14T14:45:18Z</dcterms:modified>
</cp:coreProperties>
</file>